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78" activeTab="0"/>
  </bookViews>
  <sheets>
    <sheet name="8.4A-INR" sheetId="1" r:id="rId1"/>
    <sheet name="8.4B-US$" sheetId="2" r:id="rId2"/>
  </sheets>
  <definedNames>
    <definedName name="_xlnm.Print_Area" localSheetId="0">'8.4A-INR'!$A$1:$O$82</definedName>
    <definedName name="_xlnm.Print_Titles" localSheetId="0">'8.4A-INR'!$A:$B,'8.4A-INR'!$1:$4</definedName>
  </definedNames>
  <calcPr fullCalcOnLoad="1"/>
</workbook>
</file>

<file path=xl/sharedStrings.xml><?xml version="1.0" encoding="utf-8"?>
<sst xmlns="http://schemas.openxmlformats.org/spreadsheetml/2006/main" count="185" uniqueCount="103">
  <si>
    <t>I.</t>
  </si>
  <si>
    <t>MULTILATERAL</t>
  </si>
  <si>
    <t>A. Government  Borrowing</t>
  </si>
  <si>
    <t xml:space="preserve">    (i)   Concessional </t>
  </si>
  <si>
    <t xml:space="preserve">          a)    IDA</t>
  </si>
  <si>
    <t xml:space="preserve">          b)   Others</t>
  </si>
  <si>
    <t xml:space="preserve">    ii)  Non-concessional</t>
  </si>
  <si>
    <t xml:space="preserve">          a)    IBRD</t>
  </si>
  <si>
    <t xml:space="preserve">    ii)   Non-concessional</t>
  </si>
  <si>
    <t xml:space="preserve">           a)   Public Sector</t>
  </si>
  <si>
    <t xml:space="preserve">                 i)     IBRD</t>
  </si>
  <si>
    <t xml:space="preserve">           b)   Financial Institutions</t>
  </si>
  <si>
    <t xml:space="preserve">           c)   Private  Sector</t>
  </si>
  <si>
    <t>II.</t>
  </si>
  <si>
    <t>BILATERAL</t>
  </si>
  <si>
    <t>A.Government borrowing</t>
  </si>
  <si>
    <t xml:space="preserve">B.Non-Government borrowing </t>
  </si>
  <si>
    <t xml:space="preserve">            a) Public Sector</t>
  </si>
  <si>
    <t xml:space="preserve">           b) Financial Institutions</t>
  </si>
  <si>
    <t xml:space="preserve">           c)  Private Sector</t>
  </si>
  <si>
    <t>III.</t>
  </si>
  <si>
    <t>IV.</t>
  </si>
  <si>
    <t>EXPORT CREDIT</t>
  </si>
  <si>
    <t>a) Buyers' credit</t>
  </si>
  <si>
    <t>b) Suppliers' credit</t>
  </si>
  <si>
    <t xml:space="preserve">V.     </t>
  </si>
  <si>
    <t>VI.</t>
  </si>
  <si>
    <t>VII.</t>
  </si>
  <si>
    <t>a) Defence</t>
  </si>
  <si>
    <t>b) Civilian</t>
  </si>
  <si>
    <t>VIII.</t>
  </si>
  <si>
    <t>IX.</t>
  </si>
  <si>
    <t>SHORT-TERM DEBT</t>
  </si>
  <si>
    <t>c) Loans/securitized borrowings etc., with</t>
  </si>
  <si>
    <t>c) Export credit component of   bilateral credit</t>
  </si>
  <si>
    <t>COMMERCIAL BORROWINGS</t>
  </si>
  <si>
    <t>X.</t>
  </si>
  <si>
    <t xml:space="preserve">B.  Non-Government Borrowing   </t>
  </si>
  <si>
    <t xml:space="preserve">                ii)    Others</t>
  </si>
  <si>
    <t>multilateral/bilateral guarantee + IFC(W)</t>
  </si>
  <si>
    <t>also includes Foreign Currency Convertible Bonds (FCCBs) and net investment  by 100% FII debt funds.</t>
  </si>
  <si>
    <t>Figures include accrued interest.</t>
  </si>
  <si>
    <t>Rupee denominated debt owed to Russia and payable  through exports.</t>
  </si>
  <si>
    <t>TOTAL LONG TERM DEBT (I TO VII)</t>
  </si>
  <si>
    <t>GRAND TOTAL  ( VIII+IX )</t>
  </si>
  <si>
    <t xml:space="preserve">IFC(W): International Finance Corporation, Washington D.C.  </t>
  </si>
  <si>
    <t xml:space="preserve">     1)  Above 6 Months</t>
  </si>
  <si>
    <t xml:space="preserve">     2)  Upto 6  Months</t>
  </si>
  <si>
    <t>Note:</t>
  </si>
  <si>
    <t xml:space="preserve">   1) Central Bank</t>
  </si>
  <si>
    <t xml:space="preserve">   2) Commercial banks</t>
  </si>
  <si>
    <t>FII: Foreign Institutional Investors</t>
  </si>
  <si>
    <t>a</t>
  </si>
  <si>
    <t>Relates to SDR allocations from March 2004 onwards.</t>
  </si>
  <si>
    <t>b</t>
  </si>
  <si>
    <t>Includes Financial Lease since 1996.</t>
  </si>
  <si>
    <t>c</t>
  </si>
  <si>
    <t>Also includes India Development Bonds (IDBs), Resurgent India Bonds (RIBs), India Millennium Deposits (IMDs),</t>
  </si>
  <si>
    <t xml:space="preserve">FCCB debt has been  adjusted since end-March, 1998 after netting out conversion into equity and redemptions.  </t>
  </si>
  <si>
    <t>d</t>
  </si>
  <si>
    <t>e</t>
  </si>
  <si>
    <t>NRO Deposits are included under NRI Deposits from the quarter ended June 2005. Supplier’s Credits upto 180 days and FII investment in short-term debt instruments are included under short-term debt from the quarter ended March 2005. Vostro balances / Nostro overdrafts of commercial banks, balances of foreign central banks/international institutions with RBI and invsetment in T-bills/securities by foreign central banks/ international institutions have been included in external debt from the quarter ended March 2007.</t>
  </si>
  <si>
    <t>Source: Ministry of Finance (Department of Economic Affairs), Ministry of Defence, Reserve Bank of India and  Securities &amp; Exchange Board of India (SEBI).</t>
  </si>
  <si>
    <t xml:space="preserve"> 8.4 (A):  India's External Debt Outstanding</t>
  </si>
  <si>
    <t>At end-March</t>
  </si>
  <si>
    <t>PR: Partially Revised; QE: Quick Estimates.</t>
  </si>
  <si>
    <t>8.4 (B):  India's External Debt Outstanding</t>
  </si>
  <si>
    <t>(US$ million)</t>
  </si>
  <si>
    <t>At end March</t>
  </si>
  <si>
    <t>V.</t>
  </si>
  <si>
    <t>VII</t>
  </si>
  <si>
    <t>TOTAL LONG TERM DEBT  (I TO VII)</t>
  </si>
  <si>
    <t xml:space="preserve">b) Trade-Related Credits </t>
  </si>
  <si>
    <t xml:space="preserve">c) FII Investment in Govt. Treasury Bills and other instruments </t>
  </si>
  <si>
    <t>d) Investment in Treasury Bills by foreign central banks and other international institutions etc.</t>
  </si>
  <si>
    <t>e) External Debt Liabilities of:</t>
  </si>
  <si>
    <t>GRAND TOTAL     (VIII+IX)</t>
  </si>
  <si>
    <t>Memo Items :</t>
  </si>
  <si>
    <t>Concessional Debt to total external debt (per cent)</t>
  </si>
  <si>
    <t>Short-term debt</t>
  </si>
  <si>
    <t>Short-term debt to total external debt (per cent)</t>
  </si>
  <si>
    <t>a Relates to SDR allocations from March 2004 onwards.</t>
  </si>
  <si>
    <t>b Includes Financial Lease since 1996.</t>
  </si>
  <si>
    <t>c Also includes India Development Bonds (IDBs), Resurgent India Bonds (RIBs), India Millennium Deposits (IMDs),</t>
  </si>
  <si>
    <t>d Figures include accrued interest.</t>
  </si>
  <si>
    <t>e Rupee denominated debt owed to Russia and payable  through exports.</t>
  </si>
  <si>
    <t xml:space="preserve">f The definition  of concessional debt here includes 'concessional' categoreis under multilateral and bilateral debt and rupee debt under item VII. </t>
  </si>
  <si>
    <t>(` crore)</t>
  </si>
  <si>
    <r>
      <t>IMF</t>
    </r>
    <r>
      <rPr>
        <b/>
        <vertAlign val="superscript"/>
        <sz val="10"/>
        <rFont val="Arial"/>
        <family val="2"/>
      </rPr>
      <t>a</t>
    </r>
  </si>
  <si>
    <r>
      <t>NRI DEPOSITS(Above one year Maturity)</t>
    </r>
    <r>
      <rPr>
        <b/>
        <vertAlign val="superscript"/>
        <sz val="10"/>
        <rFont val="Arial"/>
        <family val="2"/>
      </rPr>
      <t>d</t>
    </r>
  </si>
  <si>
    <r>
      <t>RUPEE DEBT</t>
    </r>
    <r>
      <rPr>
        <b/>
        <vertAlign val="superscript"/>
        <sz val="10"/>
        <rFont val="Arial"/>
        <family val="2"/>
      </rPr>
      <t>e</t>
    </r>
  </si>
  <si>
    <r>
      <t>a)  NRI deposits (up to one year maturity)</t>
    </r>
    <r>
      <rPr>
        <vertAlign val="superscript"/>
        <sz val="10"/>
        <rFont val="Arial"/>
        <family val="2"/>
      </rPr>
      <t>d</t>
    </r>
  </si>
  <si>
    <r>
      <t>2012</t>
    </r>
    <r>
      <rPr>
        <vertAlign val="superscript"/>
        <sz val="9"/>
        <rFont val="Arial"/>
        <family val="2"/>
      </rPr>
      <t>PR</t>
    </r>
  </si>
  <si>
    <r>
      <t>End-Sept. 2012</t>
    </r>
    <r>
      <rPr>
        <vertAlign val="superscript"/>
        <sz val="9"/>
        <rFont val="Arial"/>
        <family val="2"/>
      </rPr>
      <t>QE</t>
    </r>
  </si>
  <si>
    <r>
      <t>End-June  2012</t>
    </r>
    <r>
      <rPr>
        <vertAlign val="superscript"/>
        <sz val="9"/>
        <rFont val="Arial"/>
        <family val="2"/>
      </rPr>
      <t>PR</t>
    </r>
  </si>
  <si>
    <r>
      <t>Concessional Debt</t>
    </r>
    <r>
      <rPr>
        <vertAlign val="superscript"/>
        <sz val="10"/>
        <color indexed="8"/>
        <rFont val="Arial"/>
        <family val="2"/>
      </rPr>
      <t>f</t>
    </r>
  </si>
  <si>
    <t>Note: NRO Deposits are included under NRI Deposits from the quarter ended June 2005. Supplier’s Credits upto 180 days and FII investment in short-term debt instruments are included under short-term debt from the quarter ended March 2005. Vostro balances / Nostro overdrafts of commercial banks, balances of foreign central banks/international institutions with RBI and invsetment in T-bills/securities by foreign central banks/ international institutions have been included in external debt from the quarter ended March 2007.</t>
  </si>
  <si>
    <r>
      <t>NRI DEPOSITS (Above one year maturity)</t>
    </r>
    <r>
      <rPr>
        <b/>
        <vertAlign val="superscript"/>
        <sz val="10"/>
        <rFont val="Arial"/>
        <family val="2"/>
      </rPr>
      <t>d</t>
    </r>
  </si>
  <si>
    <t xml:space="preserve">    (ii)   Non-concessional</t>
  </si>
  <si>
    <t xml:space="preserve">           a) Public Sector</t>
  </si>
  <si>
    <t xml:space="preserve">    i)   Concessional </t>
  </si>
  <si>
    <r>
      <t>a) Commercial bank loans</t>
    </r>
    <r>
      <rPr>
        <vertAlign val="superscript"/>
        <sz val="10"/>
        <rFont val="Arial"/>
        <family val="2"/>
      </rPr>
      <t>b</t>
    </r>
  </si>
  <si>
    <r>
      <t>b) Securitized borrowings</t>
    </r>
    <r>
      <rPr>
        <vertAlign val="superscript"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</si>
</sst>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 ;_ * \-#,##0_ ;_ * &quot;-&quot;??_ ;_ @_ "/>
    <numFmt numFmtId="17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Rupee Foradian"/>
      <family val="2"/>
    </font>
    <font>
      <vertAlign val="superscript"/>
      <sz val="9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172" fontId="3" fillId="0" borderId="15" xfId="42" applyNumberFormat="1" applyFont="1" applyFill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right"/>
      <protection/>
    </xf>
    <xf numFmtId="3" fontId="3" fillId="0" borderId="15" xfId="0" applyNumberFormat="1" applyFont="1" applyBorder="1" applyAlignment="1" applyProtection="1">
      <alignment horizontal="right"/>
      <protection/>
    </xf>
    <xf numFmtId="3" fontId="3" fillId="0" borderId="15" xfId="0" applyNumberFormat="1" applyFont="1" applyFill="1" applyBorder="1" applyAlignment="1" applyProtection="1">
      <alignment horizontal="right"/>
      <protection/>
    </xf>
    <xf numFmtId="172" fontId="3" fillId="0" borderId="15" xfId="42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2" fontId="0" fillId="0" borderId="15" xfId="42" applyNumberFormat="1" applyFont="1" applyFill="1" applyBorder="1" applyAlignment="1" applyProtection="1">
      <alignment horizontal="right"/>
      <protection/>
    </xf>
    <xf numFmtId="172" fontId="0" fillId="0" borderId="15" xfId="42" applyNumberFormat="1" applyFont="1" applyFill="1" applyBorder="1" applyAlignment="1">
      <alignment/>
    </xf>
    <xf numFmtId="3" fontId="0" fillId="0" borderId="15" xfId="0" applyNumberFormat="1" applyFont="1" applyFill="1" applyBorder="1" applyAlignment="1" applyProtection="1">
      <alignment/>
      <protection/>
    </xf>
    <xf numFmtId="172" fontId="0" fillId="0" borderId="15" xfId="42" applyNumberFormat="1" applyFont="1" applyFill="1" applyBorder="1" applyAlignment="1" applyProtection="1">
      <alignment/>
      <protection/>
    </xf>
    <xf numFmtId="0" fontId="46" fillId="0" borderId="15" xfId="0" applyFont="1" applyFill="1" applyBorder="1" applyAlignment="1">
      <alignment/>
    </xf>
    <xf numFmtId="3" fontId="0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172" fontId="0" fillId="0" borderId="15" xfId="42" applyNumberFormat="1" applyFont="1" applyFill="1" applyBorder="1" applyAlignment="1">
      <alignment horizontal="right"/>
    </xf>
    <xf numFmtId="0" fontId="0" fillId="0" borderId="15" xfId="0" applyFont="1" applyBorder="1" applyAlignment="1" applyProtection="1">
      <alignment vertical="top" wrapText="1"/>
      <protection/>
    </xf>
    <xf numFmtId="3" fontId="0" fillId="0" borderId="15" xfId="0" applyNumberFormat="1" applyFont="1" applyBorder="1" applyAlignment="1" applyProtection="1">
      <alignment horizontal="right" vertical="top"/>
      <protection/>
    </xf>
    <xf numFmtId="3" fontId="0" fillId="0" borderId="15" xfId="0" applyNumberFormat="1" applyFont="1" applyFill="1" applyBorder="1" applyAlignment="1" applyProtection="1">
      <alignment horizontal="right" vertical="top"/>
      <protection/>
    </xf>
    <xf numFmtId="172" fontId="0" fillId="0" borderId="15" xfId="42" applyNumberFormat="1" applyFont="1" applyFill="1" applyBorder="1" applyAlignment="1" applyProtection="1">
      <alignment horizontal="right" vertical="top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3" fillId="0" borderId="15" xfId="55" applyFont="1" applyBorder="1" applyProtection="1">
      <alignment/>
      <protection/>
    </xf>
    <xf numFmtId="0" fontId="0" fillId="0" borderId="15" xfId="55" applyFont="1" applyBorder="1" applyProtection="1">
      <alignment/>
      <protection/>
    </xf>
    <xf numFmtId="0" fontId="0" fillId="0" borderId="15" xfId="55" applyFont="1" applyBorder="1">
      <alignment/>
      <protection/>
    </xf>
    <xf numFmtId="0" fontId="3" fillId="0" borderId="15" xfId="55" applyFont="1" applyBorder="1">
      <alignment/>
      <protection/>
    </xf>
    <xf numFmtId="0" fontId="0" fillId="0" borderId="15" xfId="55" applyFont="1" applyBorder="1" applyAlignment="1" applyProtection="1">
      <alignment horizontal="left"/>
      <protection/>
    </xf>
    <xf numFmtId="0" fontId="0" fillId="0" borderId="15" xfId="55" applyFont="1" applyBorder="1" applyAlignment="1" applyProtection="1">
      <alignment horizontal="right"/>
      <protection/>
    </xf>
    <xf numFmtId="0" fontId="0" fillId="0" borderId="15" xfId="55" applyFont="1" applyFill="1" applyBorder="1" applyAlignment="1" applyProtection="1">
      <alignment horizontal="right"/>
      <protection/>
    </xf>
    <xf numFmtId="0" fontId="47" fillId="0" borderId="15" xfId="0" applyFont="1" applyBorder="1" applyAlignment="1">
      <alignment/>
    </xf>
    <xf numFmtId="3" fontId="3" fillId="0" borderId="15" xfId="55" applyNumberFormat="1" applyFont="1" applyBorder="1" applyAlignment="1" applyProtection="1">
      <alignment horizontal="right"/>
      <protection/>
    </xf>
    <xf numFmtId="3" fontId="3" fillId="0" borderId="15" xfId="55" applyNumberFormat="1" applyFont="1" applyFill="1" applyBorder="1" applyAlignment="1" applyProtection="1">
      <alignment horizontal="right"/>
      <protection/>
    </xf>
    <xf numFmtId="173" fontId="3" fillId="0" borderId="15" xfId="42" applyNumberFormat="1" applyFont="1" applyFill="1" applyBorder="1" applyAlignment="1" applyProtection="1">
      <alignment horizontal="right"/>
      <protection/>
    </xf>
    <xf numFmtId="3" fontId="0" fillId="0" borderId="15" xfId="55" applyNumberFormat="1" applyFont="1" applyBorder="1" applyAlignment="1" applyProtection="1">
      <alignment horizontal="right"/>
      <protection/>
    </xf>
    <xf numFmtId="3" fontId="0" fillId="0" borderId="15" xfId="55" applyNumberFormat="1" applyFont="1" applyFill="1" applyBorder="1" applyAlignment="1" applyProtection="1">
      <alignment horizontal="right"/>
      <protection/>
    </xf>
    <xf numFmtId="173" fontId="0" fillId="0" borderId="15" xfId="42" applyNumberFormat="1" applyFont="1" applyFill="1" applyBorder="1" applyAlignment="1" applyProtection="1">
      <alignment horizontal="right"/>
      <protection/>
    </xf>
    <xf numFmtId="173" fontId="0" fillId="0" borderId="15" xfId="42" applyNumberFormat="1" applyFont="1" applyFill="1" applyBorder="1" applyAlignment="1">
      <alignment/>
    </xf>
    <xf numFmtId="173" fontId="0" fillId="0" borderId="15" xfId="42" applyNumberFormat="1" applyFont="1" applyFill="1" applyBorder="1" applyAlignment="1" applyProtection="1">
      <alignment/>
      <protection/>
    </xf>
    <xf numFmtId="3" fontId="0" fillId="0" borderId="0" xfId="55" applyNumberFormat="1" applyFont="1" applyFill="1" applyBorder="1" applyAlignment="1" applyProtection="1">
      <alignment horizontal="right"/>
      <protection/>
    </xf>
    <xf numFmtId="173" fontId="3" fillId="0" borderId="15" xfId="42" applyNumberFormat="1" applyFont="1" applyFill="1" applyBorder="1" applyAlignment="1">
      <alignment/>
    </xf>
    <xf numFmtId="173" fontId="0" fillId="0" borderId="15" xfId="42" applyNumberFormat="1" applyFont="1" applyFill="1" applyBorder="1" applyAlignment="1">
      <alignment/>
    </xf>
    <xf numFmtId="0" fontId="3" fillId="0" borderId="15" xfId="55" applyNumberFormat="1" applyFont="1" applyBorder="1" applyAlignment="1" applyProtection="1">
      <alignment/>
      <protection/>
    </xf>
    <xf numFmtId="0" fontId="0" fillId="0" borderId="15" xfId="55" applyFont="1" applyBorder="1" applyAlignment="1" applyProtection="1">
      <alignment vertical="top" wrapText="1"/>
      <protection/>
    </xf>
    <xf numFmtId="3" fontId="0" fillId="0" borderId="15" xfId="55" applyNumberFormat="1" applyFont="1" applyBorder="1" applyAlignment="1" applyProtection="1">
      <alignment horizontal="right" vertical="top"/>
      <protection/>
    </xf>
    <xf numFmtId="3" fontId="0" fillId="0" borderId="15" xfId="55" applyNumberFormat="1" applyFont="1" applyFill="1" applyBorder="1" applyAlignment="1" applyProtection="1">
      <alignment horizontal="right" vertical="top"/>
      <protection/>
    </xf>
    <xf numFmtId="173" fontId="3" fillId="0" borderId="15" xfId="42" applyNumberFormat="1" applyFont="1" applyFill="1" applyBorder="1" applyAlignment="1" applyProtection="1">
      <alignment/>
      <protection/>
    </xf>
    <xf numFmtId="0" fontId="4" fillId="0" borderId="15" xfId="55" applyFont="1" applyBorder="1" applyProtection="1">
      <alignment/>
      <protection/>
    </xf>
    <xf numFmtId="3" fontId="0" fillId="0" borderId="15" xfId="55" applyNumberFormat="1" applyFont="1" applyBorder="1" applyProtection="1">
      <alignment/>
      <protection/>
    </xf>
    <xf numFmtId="3" fontId="0" fillId="0" borderId="15" xfId="55" applyNumberFormat="1" applyFont="1" applyFill="1" applyBorder="1" applyProtection="1">
      <alignment/>
      <protection/>
    </xf>
    <xf numFmtId="174" fontId="0" fillId="0" borderId="15" xfId="55" applyNumberFormat="1" applyFont="1" applyBorder="1" applyProtection="1">
      <alignment/>
      <protection/>
    </xf>
    <xf numFmtId="174" fontId="0" fillId="0" borderId="15" xfId="55" applyNumberFormat="1" applyFont="1" applyFill="1" applyBorder="1" applyProtection="1">
      <alignment/>
      <protection/>
    </xf>
    <xf numFmtId="0" fontId="46" fillId="0" borderId="17" xfId="0" applyFont="1" applyBorder="1" applyAlignment="1">
      <alignment/>
    </xf>
    <xf numFmtId="0" fontId="0" fillId="0" borderId="13" xfId="55" applyFont="1" applyFill="1" applyBorder="1" applyProtection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46" fillId="0" borderId="18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55" applyFont="1" applyFill="1" applyBorder="1">
      <alignment/>
      <protection/>
    </xf>
    <xf numFmtId="0" fontId="0" fillId="0" borderId="14" xfId="55" applyFont="1" applyBorder="1">
      <alignment/>
      <protection/>
    </xf>
    <xf numFmtId="0" fontId="0" fillId="0" borderId="0" xfId="55" applyFont="1" applyBorder="1" applyAlignment="1" applyProtection="1">
      <alignment vertical="top" wrapText="1"/>
      <protection/>
    </xf>
    <xf numFmtId="0" fontId="4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6" fillId="0" borderId="19" xfId="0" applyFont="1" applyBorder="1" applyAlignment="1">
      <alignment/>
    </xf>
    <xf numFmtId="0" fontId="2" fillId="0" borderId="20" xfId="55" applyFont="1" applyBorder="1" applyAlignment="1" applyProtection="1">
      <alignment/>
      <protection/>
    </xf>
    <xf numFmtId="0" fontId="2" fillId="0" borderId="21" xfId="55" applyFont="1" applyBorder="1" applyAlignment="1" applyProtection="1">
      <alignment/>
      <protection/>
    </xf>
    <xf numFmtId="0" fontId="2" fillId="0" borderId="22" xfId="55" applyFont="1" applyBorder="1" applyAlignment="1" applyProtection="1">
      <alignment/>
      <protection/>
    </xf>
    <xf numFmtId="0" fontId="0" fillId="0" borderId="15" xfId="55" applyFont="1" applyBorder="1" applyAlignment="1" applyProtection="1">
      <alignment wrapText="1"/>
      <protection/>
    </xf>
    <xf numFmtId="0" fontId="3" fillId="0" borderId="15" xfId="55" applyFont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>
      <alignment vertical="top" wrapText="1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0" borderId="16" xfId="55" applyFont="1" applyBorder="1" applyAlignment="1" applyProtection="1">
      <alignment horizontal="left" wrapText="1"/>
      <protection/>
    </xf>
    <xf numFmtId="0" fontId="0" fillId="0" borderId="23" xfId="55" applyFont="1" applyBorder="1" applyAlignment="1" applyProtection="1">
      <alignment horizontal="left" wrapText="1"/>
      <protection/>
    </xf>
    <xf numFmtId="0" fontId="0" fillId="0" borderId="24" xfId="55" applyFont="1" applyBorder="1" applyAlignment="1" applyProtection="1">
      <alignment horizontal="left" wrapText="1"/>
      <protection/>
    </xf>
    <xf numFmtId="0" fontId="3" fillId="0" borderId="20" xfId="55" applyFont="1" applyFill="1" applyBorder="1" applyAlignment="1">
      <alignment horizontal="center" vertical="top"/>
      <protection/>
    </xf>
    <xf numFmtId="0" fontId="3" fillId="0" borderId="21" xfId="55" applyFont="1" applyFill="1" applyBorder="1" applyAlignment="1">
      <alignment horizontal="center" vertical="top"/>
      <protection/>
    </xf>
    <xf numFmtId="0" fontId="3" fillId="0" borderId="22" xfId="55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6.140625" style="1" customWidth="1"/>
    <col min="2" max="2" width="40.00390625" style="1" customWidth="1"/>
    <col min="3" max="14" width="9.7109375" style="1" customWidth="1"/>
    <col min="15" max="15" width="9.7109375" style="2" customWidth="1"/>
    <col min="16" max="16384" width="9.140625" style="1" customWidth="1"/>
  </cols>
  <sheetData>
    <row r="1" spans="1:15" ht="16.5" customHeight="1">
      <c r="A1" s="4"/>
      <c r="B1" s="5"/>
      <c r="C1" s="56" t="s">
        <v>63</v>
      </c>
      <c r="D1" s="6"/>
      <c r="E1" s="6"/>
      <c r="F1" s="6"/>
      <c r="G1" s="6"/>
      <c r="H1" s="25"/>
      <c r="I1" s="25"/>
      <c r="J1" s="7"/>
      <c r="K1" s="7"/>
      <c r="L1" s="7"/>
      <c r="M1" s="7"/>
      <c r="N1" s="7"/>
      <c r="O1" s="8"/>
    </row>
    <row r="2" spans="1:15" ht="16.5" customHeight="1">
      <c r="A2" s="9"/>
      <c r="B2" s="11"/>
      <c r="C2" s="11"/>
      <c r="D2" s="11"/>
      <c r="E2" s="11"/>
      <c r="F2" s="11"/>
      <c r="G2" s="11"/>
      <c r="H2" s="14"/>
      <c r="I2" s="14"/>
      <c r="J2" s="12"/>
      <c r="K2" s="14"/>
      <c r="L2" s="14"/>
      <c r="M2" s="14"/>
      <c r="N2" s="55" t="s">
        <v>87</v>
      </c>
      <c r="O2" s="13"/>
    </row>
    <row r="3" spans="1:15" ht="16.5" customHeight="1">
      <c r="A3" s="26"/>
      <c r="B3" s="26"/>
      <c r="C3" s="115" t="s">
        <v>64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0" t="s">
        <v>94</v>
      </c>
      <c r="O3" s="110" t="s">
        <v>93</v>
      </c>
    </row>
    <row r="4" spans="1:15" ht="16.5" customHeight="1">
      <c r="A4" s="27"/>
      <c r="B4" s="28"/>
      <c r="C4" s="29">
        <v>2002</v>
      </c>
      <c r="D4" s="29">
        <v>2003</v>
      </c>
      <c r="E4" s="29">
        <v>2004</v>
      </c>
      <c r="F4" s="29">
        <v>2005</v>
      </c>
      <c r="G4" s="29">
        <v>2006</v>
      </c>
      <c r="H4" s="29">
        <v>2007</v>
      </c>
      <c r="I4" s="29">
        <v>2008</v>
      </c>
      <c r="J4" s="29">
        <v>2009</v>
      </c>
      <c r="K4" s="29">
        <v>2010</v>
      </c>
      <c r="L4" s="29">
        <v>2011</v>
      </c>
      <c r="M4" s="29" t="s">
        <v>92</v>
      </c>
      <c r="N4" s="111"/>
      <c r="O4" s="111"/>
    </row>
    <row r="5" spans="1:15" ht="24" customHeight="1">
      <c r="A5" s="27" t="s">
        <v>0</v>
      </c>
      <c r="B5" s="27" t="s">
        <v>1</v>
      </c>
      <c r="C5" s="30">
        <f aca="true" t="shared" si="0" ref="C5:J5">C6+C13</f>
        <v>155633</v>
      </c>
      <c r="D5" s="30">
        <f t="shared" si="0"/>
        <v>142683</v>
      </c>
      <c r="E5" s="30">
        <f t="shared" si="0"/>
        <v>131105</v>
      </c>
      <c r="F5" s="31">
        <f t="shared" si="0"/>
        <v>138897</v>
      </c>
      <c r="G5" s="30">
        <f t="shared" si="0"/>
        <v>145503</v>
      </c>
      <c r="H5" s="30">
        <f t="shared" si="0"/>
        <v>154053</v>
      </c>
      <c r="I5" s="30">
        <f t="shared" si="0"/>
        <v>157901</v>
      </c>
      <c r="J5" s="31">
        <f t="shared" si="0"/>
        <v>201425</v>
      </c>
      <c r="K5" s="31">
        <v>193436</v>
      </c>
      <c r="L5" s="30">
        <v>216672</v>
      </c>
      <c r="M5" s="30">
        <v>257091</v>
      </c>
      <c r="N5" s="32">
        <v>284573</v>
      </c>
      <c r="O5" s="32">
        <f>O6+O13</f>
        <v>271604</v>
      </c>
    </row>
    <row r="6" spans="1:15" ht="24" customHeight="1">
      <c r="A6" s="26"/>
      <c r="B6" s="26" t="s">
        <v>2</v>
      </c>
      <c r="C6" s="33">
        <f aca="true" t="shared" si="1" ref="C6:K6">C7+C10</f>
        <v>138023</v>
      </c>
      <c r="D6" s="33">
        <f t="shared" si="1"/>
        <v>129727</v>
      </c>
      <c r="E6" s="33">
        <f t="shared" si="1"/>
        <v>120073</v>
      </c>
      <c r="F6" s="34">
        <f t="shared" si="1"/>
        <v>127782</v>
      </c>
      <c r="G6" s="33">
        <f t="shared" si="1"/>
        <v>133800</v>
      </c>
      <c r="H6" s="33">
        <f t="shared" si="1"/>
        <v>141746</v>
      </c>
      <c r="I6" s="33">
        <f t="shared" si="1"/>
        <v>144627</v>
      </c>
      <c r="J6" s="34">
        <f t="shared" si="1"/>
        <v>181997</v>
      </c>
      <c r="K6" s="34">
        <f t="shared" si="1"/>
        <v>170722</v>
      </c>
      <c r="L6" s="33">
        <v>190326</v>
      </c>
      <c r="M6" s="33">
        <v>222582</v>
      </c>
      <c r="N6" s="34">
        <v>244539</v>
      </c>
      <c r="O6" s="35">
        <f>O7+O10</f>
        <v>231302</v>
      </c>
    </row>
    <row r="7" spans="1:15" ht="24" customHeight="1">
      <c r="A7" s="26"/>
      <c r="B7" s="26" t="s">
        <v>3</v>
      </c>
      <c r="C7" s="33">
        <f aca="true" t="shared" si="2" ref="C7:K7">C8+C9</f>
        <v>96177</v>
      </c>
      <c r="D7" s="33">
        <f t="shared" si="2"/>
        <v>102559</v>
      </c>
      <c r="E7" s="33">
        <f t="shared" si="2"/>
        <v>101490</v>
      </c>
      <c r="F7" s="34">
        <f t="shared" si="2"/>
        <v>105114</v>
      </c>
      <c r="G7" s="33">
        <f t="shared" si="2"/>
        <v>105852</v>
      </c>
      <c r="H7" s="33">
        <f t="shared" si="2"/>
        <v>108448</v>
      </c>
      <c r="I7" s="33">
        <f t="shared" si="2"/>
        <v>107395</v>
      </c>
      <c r="J7" s="34">
        <f t="shared" si="2"/>
        <v>127771</v>
      </c>
      <c r="K7" s="34">
        <f t="shared" si="2"/>
        <v>116046</v>
      </c>
      <c r="L7" s="33">
        <v>120653</v>
      </c>
      <c r="M7" s="33">
        <v>138691</v>
      </c>
      <c r="N7" s="34">
        <v>149810</v>
      </c>
      <c r="O7" s="35">
        <f>O8+O9</f>
        <v>142459</v>
      </c>
    </row>
    <row r="8" spans="1:15" ht="24" customHeight="1">
      <c r="A8" s="26"/>
      <c r="B8" s="26" t="s">
        <v>4</v>
      </c>
      <c r="C8" s="33">
        <v>94848</v>
      </c>
      <c r="D8" s="33">
        <v>101122</v>
      </c>
      <c r="E8" s="33">
        <v>100065</v>
      </c>
      <c r="F8" s="34">
        <v>103671</v>
      </c>
      <c r="G8" s="33">
        <v>104457</v>
      </c>
      <c r="H8" s="33">
        <v>107019</v>
      </c>
      <c r="I8" s="33">
        <v>105947</v>
      </c>
      <c r="J8" s="34">
        <v>126127</v>
      </c>
      <c r="K8" s="34">
        <v>114552</v>
      </c>
      <c r="L8" s="33">
        <v>119068</v>
      </c>
      <c r="M8" s="33">
        <v>136816</v>
      </c>
      <c r="N8" s="36">
        <v>147783</v>
      </c>
      <c r="O8" s="36">
        <v>140490</v>
      </c>
    </row>
    <row r="9" spans="1:15" ht="24" customHeight="1">
      <c r="A9" s="26"/>
      <c r="B9" s="26" t="s">
        <v>5</v>
      </c>
      <c r="C9" s="33">
        <v>1329</v>
      </c>
      <c r="D9" s="33">
        <v>1437</v>
      </c>
      <c r="E9" s="33">
        <v>1425</v>
      </c>
      <c r="F9" s="34">
        <v>1443</v>
      </c>
      <c r="G9" s="33">
        <v>1395</v>
      </c>
      <c r="H9" s="33">
        <v>1429</v>
      </c>
      <c r="I9" s="33">
        <v>1448</v>
      </c>
      <c r="J9" s="34">
        <v>1644</v>
      </c>
      <c r="K9" s="34">
        <v>1494</v>
      </c>
      <c r="L9" s="33">
        <v>1585</v>
      </c>
      <c r="M9" s="33">
        <v>1875</v>
      </c>
      <c r="N9" s="36">
        <v>2027</v>
      </c>
      <c r="O9" s="36">
        <v>1969</v>
      </c>
    </row>
    <row r="10" spans="1:15" ht="24" customHeight="1">
      <c r="A10" s="26"/>
      <c r="B10" s="26" t="s">
        <v>6</v>
      </c>
      <c r="C10" s="33">
        <f aca="true" t="shared" si="3" ref="C10:K10">C11+C12</f>
        <v>41846</v>
      </c>
      <c r="D10" s="33">
        <f t="shared" si="3"/>
        <v>27168</v>
      </c>
      <c r="E10" s="33">
        <f t="shared" si="3"/>
        <v>18583</v>
      </c>
      <c r="F10" s="34">
        <f t="shared" si="3"/>
        <v>22668</v>
      </c>
      <c r="G10" s="33">
        <f t="shared" si="3"/>
        <v>27948</v>
      </c>
      <c r="H10" s="33">
        <f t="shared" si="3"/>
        <v>33298</v>
      </c>
      <c r="I10" s="33">
        <f t="shared" si="3"/>
        <v>37232</v>
      </c>
      <c r="J10" s="34">
        <f t="shared" si="3"/>
        <v>54226</v>
      </c>
      <c r="K10" s="34">
        <f t="shared" si="3"/>
        <v>54676</v>
      </c>
      <c r="L10" s="33">
        <v>69673</v>
      </c>
      <c r="M10" s="33">
        <v>83891</v>
      </c>
      <c r="N10" s="34">
        <v>94729</v>
      </c>
      <c r="O10" s="35">
        <f>O11+O12</f>
        <v>88843</v>
      </c>
    </row>
    <row r="11" spans="1:15" ht="24" customHeight="1">
      <c r="A11" s="26"/>
      <c r="B11" s="26" t="s">
        <v>7</v>
      </c>
      <c r="C11" s="33">
        <v>28012</v>
      </c>
      <c r="D11" s="33">
        <v>19069</v>
      </c>
      <c r="E11" s="33">
        <v>14074</v>
      </c>
      <c r="F11" s="34">
        <v>16500</v>
      </c>
      <c r="G11" s="33">
        <v>19626</v>
      </c>
      <c r="H11" s="33">
        <v>21864</v>
      </c>
      <c r="I11" s="33">
        <v>22631</v>
      </c>
      <c r="J11" s="34">
        <v>29948</v>
      </c>
      <c r="K11" s="34">
        <v>28874</v>
      </c>
      <c r="L11" s="33">
        <v>39218</v>
      </c>
      <c r="M11" s="33">
        <v>45331</v>
      </c>
      <c r="N11" s="36">
        <v>51010</v>
      </c>
      <c r="O11" s="36">
        <v>47340</v>
      </c>
    </row>
    <row r="12" spans="1:15" ht="24" customHeight="1">
      <c r="A12" s="26"/>
      <c r="B12" s="26" t="s">
        <v>5</v>
      </c>
      <c r="C12" s="33">
        <v>13834</v>
      </c>
      <c r="D12" s="33">
        <v>8099</v>
      </c>
      <c r="E12" s="33">
        <v>4509</v>
      </c>
      <c r="F12" s="34">
        <v>6168</v>
      </c>
      <c r="G12" s="33">
        <v>8322</v>
      </c>
      <c r="H12" s="33">
        <v>11434</v>
      </c>
      <c r="I12" s="33">
        <v>14601</v>
      </c>
      <c r="J12" s="34">
        <v>24278</v>
      </c>
      <c r="K12" s="34">
        <v>25802</v>
      </c>
      <c r="L12" s="33">
        <v>30455</v>
      </c>
      <c r="M12" s="33">
        <v>38560</v>
      </c>
      <c r="N12" s="37">
        <v>43719</v>
      </c>
      <c r="O12" s="36">
        <v>41503</v>
      </c>
    </row>
    <row r="13" spans="1:15" ht="24" customHeight="1">
      <c r="A13" s="26"/>
      <c r="B13" s="26" t="s">
        <v>37</v>
      </c>
      <c r="C13" s="33">
        <f aca="true" t="shared" si="4" ref="C13:J13">C14+C15</f>
        <v>17610</v>
      </c>
      <c r="D13" s="33">
        <f t="shared" si="4"/>
        <v>12956</v>
      </c>
      <c r="E13" s="33">
        <f t="shared" si="4"/>
        <v>11032</v>
      </c>
      <c r="F13" s="34">
        <f t="shared" si="4"/>
        <v>11115</v>
      </c>
      <c r="G13" s="33">
        <f t="shared" si="4"/>
        <v>11703</v>
      </c>
      <c r="H13" s="33">
        <f t="shared" si="4"/>
        <v>12307</v>
      </c>
      <c r="I13" s="33">
        <f t="shared" si="4"/>
        <v>13274</v>
      </c>
      <c r="J13" s="34">
        <f t="shared" si="4"/>
        <v>19428</v>
      </c>
      <c r="K13" s="34">
        <v>22714</v>
      </c>
      <c r="L13" s="33">
        <v>26346</v>
      </c>
      <c r="M13" s="33">
        <v>34509</v>
      </c>
      <c r="N13" s="37">
        <v>40034</v>
      </c>
      <c r="O13" s="38">
        <f>O14+O15</f>
        <v>40302</v>
      </c>
    </row>
    <row r="14" spans="1:15" ht="24" customHeight="1">
      <c r="A14" s="26"/>
      <c r="B14" s="26" t="s">
        <v>3</v>
      </c>
      <c r="C14" s="33">
        <v>0</v>
      </c>
      <c r="D14" s="33">
        <v>0</v>
      </c>
      <c r="E14" s="33">
        <v>0</v>
      </c>
      <c r="F14" s="34">
        <v>0</v>
      </c>
      <c r="G14" s="33">
        <v>0</v>
      </c>
      <c r="H14" s="33">
        <v>0</v>
      </c>
      <c r="I14" s="33">
        <v>0</v>
      </c>
      <c r="J14" s="34">
        <v>0</v>
      </c>
      <c r="K14" s="34">
        <v>0</v>
      </c>
      <c r="L14" s="33">
        <v>0</v>
      </c>
      <c r="M14" s="33">
        <v>0</v>
      </c>
      <c r="N14" s="15">
        <v>0</v>
      </c>
      <c r="O14" s="39">
        <v>0</v>
      </c>
    </row>
    <row r="15" spans="1:15" ht="24" customHeight="1">
      <c r="A15" s="26"/>
      <c r="B15" s="26" t="s">
        <v>98</v>
      </c>
      <c r="C15" s="33">
        <f aca="true" t="shared" si="5" ref="C15:J15">C16+C19+C22</f>
        <v>17610</v>
      </c>
      <c r="D15" s="33">
        <f t="shared" si="5"/>
        <v>12956</v>
      </c>
      <c r="E15" s="33">
        <f t="shared" si="5"/>
        <v>11032</v>
      </c>
      <c r="F15" s="34">
        <f t="shared" si="5"/>
        <v>11115</v>
      </c>
      <c r="G15" s="33">
        <f t="shared" si="5"/>
        <v>11703</v>
      </c>
      <c r="H15" s="33">
        <f t="shared" si="5"/>
        <v>12307</v>
      </c>
      <c r="I15" s="33">
        <f t="shared" si="5"/>
        <v>13274</v>
      </c>
      <c r="J15" s="34">
        <f t="shared" si="5"/>
        <v>19428</v>
      </c>
      <c r="K15" s="34">
        <v>22714</v>
      </c>
      <c r="L15" s="33">
        <v>26346</v>
      </c>
      <c r="M15" s="33">
        <v>34509</v>
      </c>
      <c r="N15" s="37">
        <v>40034</v>
      </c>
      <c r="O15" s="38">
        <f>O16+O19+O22</f>
        <v>40302</v>
      </c>
    </row>
    <row r="16" spans="1:15" ht="24" customHeight="1">
      <c r="A16" s="26"/>
      <c r="B16" s="26" t="s">
        <v>9</v>
      </c>
      <c r="C16" s="33">
        <f aca="true" t="shared" si="6" ref="C16:K16">C17+C18</f>
        <v>12729</v>
      </c>
      <c r="D16" s="33">
        <f t="shared" si="6"/>
        <v>9255</v>
      </c>
      <c r="E16" s="33">
        <f t="shared" si="6"/>
        <v>7916</v>
      </c>
      <c r="F16" s="34">
        <f t="shared" si="6"/>
        <v>8000</v>
      </c>
      <c r="G16" s="33">
        <f t="shared" si="6"/>
        <v>8510</v>
      </c>
      <c r="H16" s="33">
        <f t="shared" si="6"/>
        <v>9315</v>
      </c>
      <c r="I16" s="33">
        <f t="shared" si="6"/>
        <v>10352</v>
      </c>
      <c r="J16" s="34">
        <f t="shared" si="6"/>
        <v>14298</v>
      </c>
      <c r="K16" s="34">
        <f t="shared" si="6"/>
        <v>14919</v>
      </c>
      <c r="L16" s="33">
        <v>15802</v>
      </c>
      <c r="M16" s="33">
        <v>19407</v>
      </c>
      <c r="N16" s="34">
        <v>22859</v>
      </c>
      <c r="O16" s="35">
        <f>O17+O18</f>
        <v>21620</v>
      </c>
    </row>
    <row r="17" spans="1:15" ht="24" customHeight="1">
      <c r="A17" s="26"/>
      <c r="B17" s="26" t="s">
        <v>10</v>
      </c>
      <c r="C17" s="33">
        <v>7298</v>
      </c>
      <c r="D17" s="33">
        <v>4378</v>
      </c>
      <c r="E17" s="33">
        <v>4402</v>
      </c>
      <c r="F17" s="34">
        <v>4462</v>
      </c>
      <c r="G17" s="33">
        <v>4594</v>
      </c>
      <c r="H17" s="33">
        <v>4550</v>
      </c>
      <c r="I17" s="33">
        <v>4690</v>
      </c>
      <c r="J17" s="34">
        <v>7105</v>
      </c>
      <c r="K17" s="34">
        <v>8544</v>
      </c>
      <c r="L17" s="33">
        <v>9193</v>
      </c>
      <c r="M17" s="33">
        <v>11092</v>
      </c>
      <c r="N17" s="36">
        <v>12661</v>
      </c>
      <c r="O17" s="36">
        <v>12053</v>
      </c>
    </row>
    <row r="18" spans="1:15" ht="24" customHeight="1">
      <c r="A18" s="26"/>
      <c r="B18" s="26" t="s">
        <v>38</v>
      </c>
      <c r="C18" s="33">
        <v>5431</v>
      </c>
      <c r="D18" s="33">
        <v>4877</v>
      </c>
      <c r="E18" s="33">
        <v>3514</v>
      </c>
      <c r="F18" s="34">
        <v>3538</v>
      </c>
      <c r="G18" s="33">
        <v>3916</v>
      </c>
      <c r="H18" s="33">
        <v>4765</v>
      </c>
      <c r="I18" s="33">
        <v>5662</v>
      </c>
      <c r="J18" s="34">
        <v>7193</v>
      </c>
      <c r="K18" s="34">
        <v>6375</v>
      </c>
      <c r="L18" s="33">
        <v>6609</v>
      </c>
      <c r="M18" s="33">
        <v>8315</v>
      </c>
      <c r="N18" s="36">
        <v>10198</v>
      </c>
      <c r="O18" s="36">
        <v>9567</v>
      </c>
    </row>
    <row r="19" spans="1:15" ht="24" customHeight="1">
      <c r="A19" s="26"/>
      <c r="B19" s="26" t="s">
        <v>11</v>
      </c>
      <c r="C19" s="33">
        <f aca="true" t="shared" si="7" ref="C19:K19">C20+C21</f>
        <v>3736</v>
      </c>
      <c r="D19" s="33">
        <f t="shared" si="7"/>
        <v>3177</v>
      </c>
      <c r="E19" s="33">
        <f t="shared" si="7"/>
        <v>2902</v>
      </c>
      <c r="F19" s="34">
        <f t="shared" si="7"/>
        <v>2789</v>
      </c>
      <c r="G19" s="33">
        <f t="shared" si="7"/>
        <v>2628</v>
      </c>
      <c r="H19" s="33">
        <f t="shared" si="7"/>
        <v>2414</v>
      </c>
      <c r="I19" s="33">
        <f t="shared" si="7"/>
        <v>2350</v>
      </c>
      <c r="J19" s="34">
        <f t="shared" si="7"/>
        <v>3721</v>
      </c>
      <c r="K19" s="34">
        <f t="shared" si="7"/>
        <v>5385</v>
      </c>
      <c r="L19" s="33">
        <v>7511</v>
      </c>
      <c r="M19" s="33">
        <v>10290</v>
      </c>
      <c r="N19" s="37">
        <v>11591</v>
      </c>
      <c r="O19" s="38">
        <f>O20+O21</f>
        <v>13296</v>
      </c>
    </row>
    <row r="20" spans="1:15" ht="24" customHeight="1">
      <c r="A20" s="26"/>
      <c r="B20" s="26" t="s">
        <v>10</v>
      </c>
      <c r="C20" s="33">
        <v>1049</v>
      </c>
      <c r="D20" s="33">
        <v>525</v>
      </c>
      <c r="E20" s="33">
        <v>381</v>
      </c>
      <c r="F20" s="34">
        <v>252</v>
      </c>
      <c r="G20" s="33">
        <v>630</v>
      </c>
      <c r="H20" s="33">
        <v>655</v>
      </c>
      <c r="I20" s="33">
        <v>593</v>
      </c>
      <c r="J20" s="34">
        <v>744</v>
      </c>
      <c r="K20" s="34">
        <v>1343</v>
      </c>
      <c r="L20" s="33">
        <v>1899</v>
      </c>
      <c r="M20" s="33">
        <v>2707</v>
      </c>
      <c r="N20" s="36">
        <v>3008</v>
      </c>
      <c r="O20" s="36">
        <v>2816</v>
      </c>
    </row>
    <row r="21" spans="1:15" ht="24" customHeight="1">
      <c r="A21" s="26"/>
      <c r="B21" s="26" t="s">
        <v>38</v>
      </c>
      <c r="C21" s="33">
        <v>2687</v>
      </c>
      <c r="D21" s="33">
        <v>2652</v>
      </c>
      <c r="E21" s="33">
        <v>2521</v>
      </c>
      <c r="F21" s="34">
        <v>2537</v>
      </c>
      <c r="G21" s="33">
        <v>1998</v>
      </c>
      <c r="H21" s="33">
        <v>1759</v>
      </c>
      <c r="I21" s="33">
        <v>1757</v>
      </c>
      <c r="J21" s="34">
        <v>2977</v>
      </c>
      <c r="K21" s="34">
        <v>4042</v>
      </c>
      <c r="L21" s="33">
        <v>5612</v>
      </c>
      <c r="M21" s="33">
        <v>7583</v>
      </c>
      <c r="N21" s="36">
        <v>8583</v>
      </c>
      <c r="O21" s="36">
        <v>10480</v>
      </c>
    </row>
    <row r="22" spans="1:15" ht="24" customHeight="1">
      <c r="A22" s="26"/>
      <c r="B22" s="26" t="s">
        <v>12</v>
      </c>
      <c r="C22" s="33">
        <f aca="true" t="shared" si="8" ref="C22:J22">C23+C24</f>
        <v>1145</v>
      </c>
      <c r="D22" s="33">
        <f t="shared" si="8"/>
        <v>524</v>
      </c>
      <c r="E22" s="33">
        <f t="shared" si="8"/>
        <v>214</v>
      </c>
      <c r="F22" s="34">
        <f t="shared" si="8"/>
        <v>326</v>
      </c>
      <c r="G22" s="33">
        <f t="shared" si="8"/>
        <v>565</v>
      </c>
      <c r="H22" s="33">
        <f t="shared" si="8"/>
        <v>578</v>
      </c>
      <c r="I22" s="33">
        <f t="shared" si="8"/>
        <v>572</v>
      </c>
      <c r="J22" s="34">
        <f t="shared" si="8"/>
        <v>1409</v>
      </c>
      <c r="K22" s="34">
        <v>2410</v>
      </c>
      <c r="L22" s="33">
        <v>3033</v>
      </c>
      <c r="M22" s="33">
        <v>4812</v>
      </c>
      <c r="N22" s="38">
        <v>5584</v>
      </c>
      <c r="O22" s="38">
        <f>O23+O24</f>
        <v>5386</v>
      </c>
    </row>
    <row r="23" spans="1:15" ht="24" customHeight="1">
      <c r="A23" s="26"/>
      <c r="B23" s="26" t="s">
        <v>10</v>
      </c>
      <c r="C23" s="33">
        <v>929</v>
      </c>
      <c r="D23" s="33">
        <v>298</v>
      </c>
      <c r="E23" s="33">
        <v>0</v>
      </c>
      <c r="F23" s="34">
        <v>0</v>
      </c>
      <c r="G23" s="33">
        <v>0</v>
      </c>
      <c r="H23" s="33">
        <v>0</v>
      </c>
      <c r="I23" s="33">
        <v>0</v>
      </c>
      <c r="J23" s="34">
        <v>0</v>
      </c>
      <c r="K23" s="34">
        <v>0</v>
      </c>
      <c r="L23" s="33">
        <v>0</v>
      </c>
      <c r="M23" s="33">
        <v>0</v>
      </c>
      <c r="N23" s="15">
        <v>0</v>
      </c>
      <c r="O23" s="39">
        <v>0</v>
      </c>
    </row>
    <row r="24" spans="1:15" ht="24" customHeight="1">
      <c r="A24" s="26"/>
      <c r="B24" s="26" t="s">
        <v>38</v>
      </c>
      <c r="C24" s="33">
        <v>216</v>
      </c>
      <c r="D24" s="33">
        <v>226</v>
      </c>
      <c r="E24" s="33">
        <v>214</v>
      </c>
      <c r="F24" s="34">
        <v>326</v>
      </c>
      <c r="G24" s="33">
        <v>565</v>
      </c>
      <c r="H24" s="33">
        <v>578</v>
      </c>
      <c r="I24" s="33">
        <v>572</v>
      </c>
      <c r="J24" s="34">
        <v>1409</v>
      </c>
      <c r="K24" s="34">
        <v>2410</v>
      </c>
      <c r="L24" s="33">
        <v>3033</v>
      </c>
      <c r="M24" s="33">
        <v>4812</v>
      </c>
      <c r="N24" s="36">
        <v>5584</v>
      </c>
      <c r="O24" s="36">
        <v>5386</v>
      </c>
    </row>
    <row r="25" spans="1:15" ht="24" customHeight="1">
      <c r="A25" s="26"/>
      <c r="B25" s="26"/>
      <c r="C25" s="33"/>
      <c r="D25" s="33"/>
      <c r="E25" s="33"/>
      <c r="F25" s="34"/>
      <c r="G25" s="33"/>
      <c r="H25" s="33"/>
      <c r="I25" s="33"/>
      <c r="J25" s="34"/>
      <c r="K25" s="34"/>
      <c r="L25" s="33"/>
      <c r="M25" s="33"/>
      <c r="N25" s="15"/>
      <c r="O25" s="16"/>
    </row>
    <row r="26" spans="1:15" ht="24" customHeight="1">
      <c r="A26" s="27" t="s">
        <v>13</v>
      </c>
      <c r="B26" s="27" t="s">
        <v>14</v>
      </c>
      <c r="C26" s="30">
        <f aca="true" t="shared" si="9" ref="C26:I26">C27+C30</f>
        <v>74762</v>
      </c>
      <c r="D26" s="30">
        <f t="shared" si="9"/>
        <v>79921</v>
      </c>
      <c r="E26" s="30">
        <f t="shared" si="9"/>
        <v>77084</v>
      </c>
      <c r="F26" s="31">
        <f t="shared" si="9"/>
        <v>74530</v>
      </c>
      <c r="G26" s="30">
        <f t="shared" si="9"/>
        <v>70302</v>
      </c>
      <c r="H26" s="30">
        <f t="shared" si="9"/>
        <v>70034</v>
      </c>
      <c r="I26" s="30">
        <f t="shared" si="9"/>
        <v>78802</v>
      </c>
      <c r="J26" s="31">
        <v>104997</v>
      </c>
      <c r="K26" s="31">
        <v>101976</v>
      </c>
      <c r="L26" s="30">
        <v>114905</v>
      </c>
      <c r="M26" s="30">
        <v>136275</v>
      </c>
      <c r="N26" s="31">
        <v>154852</v>
      </c>
      <c r="O26" s="32">
        <f>O27+O30</f>
        <v>147462</v>
      </c>
    </row>
    <row r="27" spans="1:15" ht="24" customHeight="1">
      <c r="A27" s="26"/>
      <c r="B27" s="26" t="s">
        <v>15</v>
      </c>
      <c r="C27" s="33">
        <f aca="true" t="shared" si="10" ref="C27:K27">C28+C29</f>
        <v>56302</v>
      </c>
      <c r="D27" s="33">
        <f t="shared" si="10"/>
        <v>60243</v>
      </c>
      <c r="E27" s="33">
        <f t="shared" si="10"/>
        <v>58121</v>
      </c>
      <c r="F27" s="34">
        <f t="shared" si="10"/>
        <v>57458</v>
      </c>
      <c r="G27" s="33">
        <f t="shared" si="10"/>
        <v>54593</v>
      </c>
      <c r="H27" s="33">
        <f t="shared" si="10"/>
        <v>53810</v>
      </c>
      <c r="I27" s="33">
        <f t="shared" si="10"/>
        <v>59391</v>
      </c>
      <c r="J27" s="34">
        <f t="shared" si="10"/>
        <v>74662</v>
      </c>
      <c r="K27" s="34">
        <f t="shared" si="10"/>
        <v>71584</v>
      </c>
      <c r="L27" s="33">
        <v>80406</v>
      </c>
      <c r="M27" s="33">
        <v>91641</v>
      </c>
      <c r="N27" s="34">
        <v>104968</v>
      </c>
      <c r="O27" s="35">
        <f>O28+O29</f>
        <v>100016</v>
      </c>
    </row>
    <row r="28" spans="1:15" ht="24" customHeight="1">
      <c r="A28" s="26"/>
      <c r="B28" s="26" t="s">
        <v>3</v>
      </c>
      <c r="C28" s="33">
        <v>55418</v>
      </c>
      <c r="D28" s="33">
        <v>59688</v>
      </c>
      <c r="E28" s="33">
        <v>57742</v>
      </c>
      <c r="F28" s="34">
        <v>57207</v>
      </c>
      <c r="G28" s="33">
        <v>54468</v>
      </c>
      <c r="H28" s="33">
        <v>53810</v>
      </c>
      <c r="I28" s="33">
        <v>59391</v>
      </c>
      <c r="J28" s="34">
        <v>74662</v>
      </c>
      <c r="K28" s="34">
        <v>71584</v>
      </c>
      <c r="L28" s="33">
        <v>80406</v>
      </c>
      <c r="M28" s="33">
        <v>91641</v>
      </c>
      <c r="N28" s="36">
        <v>104968</v>
      </c>
      <c r="O28" s="36">
        <v>100016</v>
      </c>
    </row>
    <row r="29" spans="1:15" ht="24" customHeight="1">
      <c r="A29" s="26"/>
      <c r="B29" s="26" t="s">
        <v>98</v>
      </c>
      <c r="C29" s="33">
        <v>884</v>
      </c>
      <c r="D29" s="33">
        <v>555</v>
      </c>
      <c r="E29" s="33">
        <v>379</v>
      </c>
      <c r="F29" s="34">
        <v>251</v>
      </c>
      <c r="G29" s="33">
        <v>125</v>
      </c>
      <c r="H29" s="33">
        <v>0</v>
      </c>
      <c r="I29" s="33">
        <v>0</v>
      </c>
      <c r="J29" s="34">
        <v>0</v>
      </c>
      <c r="K29" s="34">
        <v>0</v>
      </c>
      <c r="L29" s="33">
        <v>0</v>
      </c>
      <c r="M29" s="33">
        <v>0</v>
      </c>
      <c r="N29" s="15">
        <v>0</v>
      </c>
      <c r="O29" s="39">
        <v>0</v>
      </c>
    </row>
    <row r="30" spans="1:15" ht="24" customHeight="1">
      <c r="A30" s="26"/>
      <c r="B30" s="26" t="s">
        <v>16</v>
      </c>
      <c r="C30" s="33">
        <f aca="true" t="shared" si="11" ref="C30:I30">C31+C35</f>
        <v>18460</v>
      </c>
      <c r="D30" s="33">
        <f t="shared" si="11"/>
        <v>19678</v>
      </c>
      <c r="E30" s="33">
        <f t="shared" si="11"/>
        <v>18963</v>
      </c>
      <c r="F30" s="34">
        <f t="shared" si="11"/>
        <v>17072</v>
      </c>
      <c r="G30" s="33">
        <f t="shared" si="11"/>
        <v>15709</v>
      </c>
      <c r="H30" s="33">
        <f t="shared" si="11"/>
        <v>16224</v>
      </c>
      <c r="I30" s="33">
        <f t="shared" si="11"/>
        <v>19411</v>
      </c>
      <c r="J30" s="34">
        <v>30335</v>
      </c>
      <c r="K30" s="34">
        <v>30392</v>
      </c>
      <c r="L30" s="33">
        <v>34499</v>
      </c>
      <c r="M30" s="33">
        <v>44634</v>
      </c>
      <c r="N30" s="34">
        <v>49884</v>
      </c>
      <c r="O30" s="35">
        <f>O31+O35</f>
        <v>47446</v>
      </c>
    </row>
    <row r="31" spans="1:15" ht="24" customHeight="1">
      <c r="A31" s="26"/>
      <c r="B31" s="26" t="s">
        <v>100</v>
      </c>
      <c r="C31" s="33">
        <f aca="true" t="shared" si="12" ref="C31:K31">C32+C33+C34</f>
        <v>6885</v>
      </c>
      <c r="D31" s="33">
        <f t="shared" si="12"/>
        <v>8013</v>
      </c>
      <c r="E31" s="33">
        <f t="shared" si="12"/>
        <v>8876</v>
      </c>
      <c r="F31" s="34">
        <f t="shared" si="12"/>
        <v>7471</v>
      </c>
      <c r="G31" s="33">
        <f t="shared" si="12"/>
        <v>6949</v>
      </c>
      <c r="H31" s="33">
        <f t="shared" si="12"/>
        <v>1727</v>
      </c>
      <c r="I31" s="33">
        <f t="shared" si="12"/>
        <v>1737</v>
      </c>
      <c r="J31" s="34">
        <f t="shared" si="12"/>
        <v>3262</v>
      </c>
      <c r="K31" s="34">
        <f t="shared" si="12"/>
        <v>3169</v>
      </c>
      <c r="L31" s="33">
        <v>4101</v>
      </c>
      <c r="M31" s="33">
        <v>6821</v>
      </c>
      <c r="N31" s="34">
        <v>7887</v>
      </c>
      <c r="O31" s="35">
        <f>O32+O33+O34</f>
        <v>8105</v>
      </c>
    </row>
    <row r="32" spans="1:15" ht="24" customHeight="1">
      <c r="A32" s="26"/>
      <c r="B32" s="26" t="s">
        <v>99</v>
      </c>
      <c r="C32" s="33">
        <v>4278</v>
      </c>
      <c r="D32" s="33">
        <v>5152</v>
      </c>
      <c r="E32" s="33">
        <v>5759</v>
      </c>
      <c r="F32" s="34">
        <v>5653</v>
      </c>
      <c r="G32" s="33">
        <v>5285</v>
      </c>
      <c r="H32" s="33">
        <v>1241</v>
      </c>
      <c r="I32" s="33">
        <v>1226</v>
      </c>
      <c r="J32" s="34">
        <v>1156</v>
      </c>
      <c r="K32" s="34">
        <v>1121</v>
      </c>
      <c r="L32" s="33">
        <v>1621</v>
      </c>
      <c r="M32" s="33">
        <v>4137</v>
      </c>
      <c r="N32" s="36">
        <v>4873</v>
      </c>
      <c r="O32" s="36">
        <v>5214</v>
      </c>
    </row>
    <row r="33" spans="1:15" ht="24" customHeight="1">
      <c r="A33" s="26"/>
      <c r="B33" s="26" t="s">
        <v>18</v>
      </c>
      <c r="C33" s="33">
        <v>2607</v>
      </c>
      <c r="D33" s="33">
        <v>2861</v>
      </c>
      <c r="E33" s="33">
        <v>3117</v>
      </c>
      <c r="F33" s="34">
        <v>1818</v>
      </c>
      <c r="G33" s="33">
        <v>1664</v>
      </c>
      <c r="H33" s="33">
        <v>486</v>
      </c>
      <c r="I33" s="33">
        <v>511</v>
      </c>
      <c r="J33" s="34">
        <v>2106</v>
      </c>
      <c r="K33" s="34">
        <v>2048</v>
      </c>
      <c r="L33" s="33">
        <v>2480</v>
      </c>
      <c r="M33" s="33">
        <v>2684</v>
      </c>
      <c r="N33" s="36">
        <v>3014</v>
      </c>
      <c r="O33" s="36">
        <v>2891</v>
      </c>
    </row>
    <row r="34" spans="1:15" ht="24" customHeight="1">
      <c r="A34" s="26"/>
      <c r="B34" s="26" t="s">
        <v>19</v>
      </c>
      <c r="C34" s="33">
        <v>0</v>
      </c>
      <c r="D34" s="33">
        <v>0</v>
      </c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4">
        <v>0</v>
      </c>
      <c r="K34" s="34">
        <v>0</v>
      </c>
      <c r="L34" s="33">
        <v>0</v>
      </c>
      <c r="M34" s="33">
        <v>0</v>
      </c>
      <c r="N34" s="15">
        <v>0</v>
      </c>
      <c r="O34" s="39">
        <v>0</v>
      </c>
    </row>
    <row r="35" spans="1:15" ht="24" customHeight="1">
      <c r="A35" s="26"/>
      <c r="B35" s="26" t="s">
        <v>8</v>
      </c>
      <c r="C35" s="33">
        <f aca="true" t="shared" si="13" ref="C35:I35">C36+C37+C38</f>
        <v>11575</v>
      </c>
      <c r="D35" s="33">
        <f t="shared" si="13"/>
        <v>11665</v>
      </c>
      <c r="E35" s="33">
        <f t="shared" si="13"/>
        <v>10087</v>
      </c>
      <c r="F35" s="34">
        <f t="shared" si="13"/>
        <v>9601</v>
      </c>
      <c r="G35" s="33">
        <f t="shared" si="13"/>
        <v>8760</v>
      </c>
      <c r="H35" s="33">
        <f t="shared" si="13"/>
        <v>14497</v>
      </c>
      <c r="I35" s="33">
        <f t="shared" si="13"/>
        <v>17674</v>
      </c>
      <c r="J35" s="34">
        <v>27073</v>
      </c>
      <c r="K35" s="34">
        <v>27223</v>
      </c>
      <c r="L35" s="33">
        <v>30398</v>
      </c>
      <c r="M35" s="33">
        <v>37813</v>
      </c>
      <c r="N35" s="36">
        <v>41997</v>
      </c>
      <c r="O35" s="35">
        <f>O36+O37+O38</f>
        <v>39341</v>
      </c>
    </row>
    <row r="36" spans="1:15" ht="24" customHeight="1">
      <c r="A36" s="26"/>
      <c r="B36" s="26" t="s">
        <v>17</v>
      </c>
      <c r="C36" s="33">
        <v>4822</v>
      </c>
      <c r="D36" s="33">
        <v>5116</v>
      </c>
      <c r="E36" s="33">
        <v>4851</v>
      </c>
      <c r="F36" s="34">
        <v>4353</v>
      </c>
      <c r="G36" s="33">
        <v>3628</v>
      </c>
      <c r="H36" s="33">
        <v>7420</v>
      </c>
      <c r="I36" s="33">
        <v>10097</v>
      </c>
      <c r="J36" s="34">
        <v>15076</v>
      </c>
      <c r="K36" s="34">
        <v>13845</v>
      </c>
      <c r="L36" s="33">
        <v>13789</v>
      </c>
      <c r="M36" s="33">
        <v>14250</v>
      </c>
      <c r="N36" s="36">
        <v>15829</v>
      </c>
      <c r="O36" s="36">
        <v>14769</v>
      </c>
    </row>
    <row r="37" spans="1:15" ht="24" customHeight="1">
      <c r="A37" s="26"/>
      <c r="B37" s="26" t="s">
        <v>18</v>
      </c>
      <c r="C37" s="33">
        <v>3708</v>
      </c>
      <c r="D37" s="33">
        <v>3571</v>
      </c>
      <c r="E37" s="33">
        <v>3119</v>
      </c>
      <c r="F37" s="34">
        <v>2847</v>
      </c>
      <c r="G37" s="33">
        <v>2386</v>
      </c>
      <c r="H37" s="33">
        <v>3828</v>
      </c>
      <c r="I37" s="33">
        <v>3735</v>
      </c>
      <c r="J37" s="34">
        <v>4311</v>
      </c>
      <c r="K37" s="34">
        <v>3436</v>
      </c>
      <c r="L37" s="33">
        <v>3754</v>
      </c>
      <c r="M37" s="33">
        <v>3886</v>
      </c>
      <c r="N37" s="36">
        <v>4267</v>
      </c>
      <c r="O37" s="36">
        <v>3984</v>
      </c>
    </row>
    <row r="38" spans="1:15" ht="24" customHeight="1">
      <c r="A38" s="26"/>
      <c r="B38" s="26" t="s">
        <v>19</v>
      </c>
      <c r="C38" s="33">
        <v>3045</v>
      </c>
      <c r="D38" s="33">
        <v>2978</v>
      </c>
      <c r="E38" s="33">
        <v>2117</v>
      </c>
      <c r="F38" s="34">
        <v>2401</v>
      </c>
      <c r="G38" s="33">
        <v>2746</v>
      </c>
      <c r="H38" s="33">
        <v>3249</v>
      </c>
      <c r="I38" s="33">
        <v>3842</v>
      </c>
      <c r="J38" s="34">
        <v>7686</v>
      </c>
      <c r="K38" s="34">
        <v>9942</v>
      </c>
      <c r="L38" s="33">
        <v>12855</v>
      </c>
      <c r="M38" s="33">
        <v>19677</v>
      </c>
      <c r="N38" s="34">
        <v>21901</v>
      </c>
      <c r="O38" s="36">
        <v>20588</v>
      </c>
    </row>
    <row r="39" spans="1:15" ht="24" customHeight="1">
      <c r="A39" s="26"/>
      <c r="B39" s="26"/>
      <c r="C39" s="33"/>
      <c r="D39" s="33"/>
      <c r="E39" s="33"/>
      <c r="F39" s="33"/>
      <c r="G39" s="33"/>
      <c r="H39" s="33"/>
      <c r="I39" s="33"/>
      <c r="J39" s="34"/>
      <c r="K39" s="34"/>
      <c r="L39" s="33"/>
      <c r="M39" s="33"/>
      <c r="N39" s="31"/>
      <c r="O39" s="32"/>
    </row>
    <row r="40" spans="1:15" ht="24" customHeight="1">
      <c r="A40" s="27" t="s">
        <v>20</v>
      </c>
      <c r="B40" s="27" t="s">
        <v>88</v>
      </c>
      <c r="C40" s="30">
        <v>0</v>
      </c>
      <c r="D40" s="30">
        <v>0</v>
      </c>
      <c r="E40" s="30">
        <v>4381</v>
      </c>
      <c r="F40" s="30">
        <v>4503</v>
      </c>
      <c r="G40" s="30">
        <v>4378</v>
      </c>
      <c r="H40" s="30">
        <v>4484</v>
      </c>
      <c r="I40" s="30">
        <v>4479</v>
      </c>
      <c r="J40" s="31">
        <v>5188</v>
      </c>
      <c r="K40" s="31">
        <v>27264</v>
      </c>
      <c r="L40" s="30">
        <v>28163</v>
      </c>
      <c r="M40" s="30">
        <v>31528</v>
      </c>
      <c r="N40" s="31">
        <v>33996</v>
      </c>
      <c r="O40" s="32">
        <v>32331</v>
      </c>
    </row>
    <row r="41" spans="1:15" ht="24" customHeight="1">
      <c r="A41" s="26"/>
      <c r="B41" s="26"/>
      <c r="C41" s="33"/>
      <c r="D41" s="33"/>
      <c r="E41" s="33"/>
      <c r="F41" s="33"/>
      <c r="G41" s="33"/>
      <c r="H41" s="33"/>
      <c r="I41" s="33"/>
      <c r="J41" s="34"/>
      <c r="K41" s="34"/>
      <c r="L41" s="33"/>
      <c r="M41" s="33"/>
      <c r="N41" s="34"/>
      <c r="O41" s="35"/>
    </row>
    <row r="42" spans="1:15" ht="24" customHeight="1">
      <c r="A42" s="27" t="s">
        <v>21</v>
      </c>
      <c r="B42" s="27" t="s">
        <v>22</v>
      </c>
      <c r="C42" s="30">
        <f>C43+C44+C45</f>
        <v>26110</v>
      </c>
      <c r="D42" s="30">
        <f aca="true" t="shared" si="14" ref="D42:O42">D43+D44+D45</f>
        <v>23750</v>
      </c>
      <c r="E42" s="30">
        <f t="shared" si="14"/>
        <v>20553</v>
      </c>
      <c r="F42" s="30">
        <f t="shared" si="14"/>
        <v>21976</v>
      </c>
      <c r="G42" s="30">
        <f t="shared" si="14"/>
        <v>24175</v>
      </c>
      <c r="H42" s="30">
        <f t="shared" si="14"/>
        <v>31237</v>
      </c>
      <c r="I42" s="30">
        <f t="shared" si="14"/>
        <v>41296</v>
      </c>
      <c r="J42" s="30">
        <f t="shared" si="14"/>
        <v>73772</v>
      </c>
      <c r="K42" s="30">
        <f t="shared" si="14"/>
        <v>76011</v>
      </c>
      <c r="L42" s="30">
        <f t="shared" si="14"/>
        <v>83123</v>
      </c>
      <c r="M42" s="30">
        <f t="shared" si="14"/>
        <v>97150</v>
      </c>
      <c r="N42" s="30">
        <f t="shared" si="14"/>
        <v>107416</v>
      </c>
      <c r="O42" s="30">
        <f t="shared" si="14"/>
        <v>100274</v>
      </c>
    </row>
    <row r="43" spans="1:15" ht="24" customHeight="1">
      <c r="A43" s="26"/>
      <c r="B43" s="26" t="s">
        <v>23</v>
      </c>
      <c r="C43" s="33">
        <v>16147</v>
      </c>
      <c r="D43" s="33">
        <v>13421</v>
      </c>
      <c r="E43" s="33">
        <v>11061</v>
      </c>
      <c r="F43" s="34">
        <v>13040</v>
      </c>
      <c r="G43" s="33">
        <v>16088</v>
      </c>
      <c r="H43" s="33">
        <v>23617</v>
      </c>
      <c r="I43" s="33">
        <v>33134</v>
      </c>
      <c r="J43" s="34">
        <v>64046</v>
      </c>
      <c r="K43" s="34">
        <v>66849</v>
      </c>
      <c r="L43" s="33">
        <v>73284</v>
      </c>
      <c r="M43" s="33">
        <v>85953</v>
      </c>
      <c r="N43" s="34">
        <v>94757</v>
      </c>
      <c r="O43" s="35">
        <v>88073</v>
      </c>
    </row>
    <row r="44" spans="1:15" ht="24" customHeight="1">
      <c r="A44" s="26"/>
      <c r="B44" s="26" t="s">
        <v>24</v>
      </c>
      <c r="C44" s="33">
        <v>5144</v>
      </c>
      <c r="D44" s="33">
        <v>5139</v>
      </c>
      <c r="E44" s="33">
        <v>4471</v>
      </c>
      <c r="F44" s="34">
        <v>3961</v>
      </c>
      <c r="G44" s="33">
        <v>3351</v>
      </c>
      <c r="H44" s="33">
        <v>2941</v>
      </c>
      <c r="I44" s="33">
        <v>2998</v>
      </c>
      <c r="J44" s="34">
        <v>3234</v>
      </c>
      <c r="K44" s="34">
        <v>2937</v>
      </c>
      <c r="L44" s="33">
        <v>2847</v>
      </c>
      <c r="M44" s="33">
        <v>3228</v>
      </c>
      <c r="N44" s="34">
        <v>3531</v>
      </c>
      <c r="O44" s="35">
        <v>3504</v>
      </c>
    </row>
    <row r="45" spans="1:15" ht="24" customHeight="1">
      <c r="A45" s="26"/>
      <c r="B45" s="26" t="s">
        <v>34</v>
      </c>
      <c r="C45" s="33">
        <v>4819</v>
      </c>
      <c r="D45" s="33">
        <v>5190</v>
      </c>
      <c r="E45" s="33">
        <v>5021</v>
      </c>
      <c r="F45" s="34">
        <v>4975</v>
      </c>
      <c r="G45" s="33">
        <v>4736</v>
      </c>
      <c r="H45" s="33">
        <v>4679</v>
      </c>
      <c r="I45" s="33">
        <v>5164</v>
      </c>
      <c r="J45" s="34">
        <v>6492</v>
      </c>
      <c r="K45" s="34">
        <v>6225</v>
      </c>
      <c r="L45" s="33">
        <v>6992</v>
      </c>
      <c r="M45" s="33">
        <v>7969</v>
      </c>
      <c r="N45" s="34">
        <v>9128</v>
      </c>
      <c r="O45" s="35">
        <v>8697</v>
      </c>
    </row>
    <row r="46" spans="1:15" ht="24" customHeight="1">
      <c r="A46" s="26"/>
      <c r="B46" s="26"/>
      <c r="C46" s="33"/>
      <c r="D46" s="33"/>
      <c r="E46" s="33"/>
      <c r="F46" s="34"/>
      <c r="G46" s="33"/>
      <c r="H46" s="33"/>
      <c r="I46" s="33"/>
      <c r="J46" s="34"/>
      <c r="K46" s="34"/>
      <c r="L46" s="33"/>
      <c r="M46" s="33"/>
      <c r="N46" s="34"/>
      <c r="O46" s="35"/>
    </row>
    <row r="47" spans="1:15" ht="24" customHeight="1">
      <c r="A47" s="27" t="s">
        <v>25</v>
      </c>
      <c r="B47" s="27" t="s">
        <v>35</v>
      </c>
      <c r="C47" s="30">
        <f>C48+C49+C50</f>
        <v>113908</v>
      </c>
      <c r="D47" s="30">
        <f aca="true" t="shared" si="15" ref="D47:O47">D48+D49+D50</f>
        <v>106843</v>
      </c>
      <c r="E47" s="30">
        <f t="shared" si="15"/>
        <v>95611</v>
      </c>
      <c r="F47" s="30">
        <f t="shared" si="15"/>
        <v>115533</v>
      </c>
      <c r="G47" s="30">
        <f t="shared" si="15"/>
        <v>117991</v>
      </c>
      <c r="H47" s="30">
        <f t="shared" si="15"/>
        <v>180669</v>
      </c>
      <c r="I47" s="30">
        <f t="shared" si="15"/>
        <v>249243</v>
      </c>
      <c r="J47" s="30">
        <f t="shared" si="15"/>
        <v>318209</v>
      </c>
      <c r="K47" s="30">
        <f t="shared" si="15"/>
        <v>319221</v>
      </c>
      <c r="L47" s="30">
        <f t="shared" si="15"/>
        <v>394958</v>
      </c>
      <c r="M47" s="30">
        <f t="shared" si="15"/>
        <v>536565</v>
      </c>
      <c r="N47" s="30">
        <f t="shared" si="15"/>
        <v>587130</v>
      </c>
      <c r="O47" s="30">
        <f t="shared" si="15"/>
        <v>574634</v>
      </c>
    </row>
    <row r="48" spans="1:15" ht="24" customHeight="1">
      <c r="A48" s="26"/>
      <c r="B48" s="26" t="s">
        <v>101</v>
      </c>
      <c r="C48" s="33">
        <v>48683</v>
      </c>
      <c r="D48" s="33">
        <v>46929</v>
      </c>
      <c r="E48" s="33">
        <v>50346</v>
      </c>
      <c r="F48" s="34">
        <v>62896</v>
      </c>
      <c r="G48" s="33">
        <v>73508</v>
      </c>
      <c r="H48" s="33">
        <v>107145</v>
      </c>
      <c r="I48" s="33">
        <v>160577</v>
      </c>
      <c r="J48" s="34">
        <v>219925</v>
      </c>
      <c r="K48" s="34">
        <v>202350</v>
      </c>
      <c r="L48" s="33">
        <v>261650</v>
      </c>
      <c r="M48" s="33">
        <v>375371</v>
      </c>
      <c r="N48" s="34">
        <v>419615</v>
      </c>
      <c r="O48" s="35">
        <v>407474</v>
      </c>
    </row>
    <row r="49" spans="1:15" ht="24" customHeight="1">
      <c r="A49" s="26"/>
      <c r="B49" s="26" t="s">
        <v>102</v>
      </c>
      <c r="C49" s="33">
        <v>62714</v>
      </c>
      <c r="D49" s="33">
        <v>57495</v>
      </c>
      <c r="E49" s="33">
        <v>41567</v>
      </c>
      <c r="F49" s="34">
        <v>48992</v>
      </c>
      <c r="G49" s="33">
        <v>41112</v>
      </c>
      <c r="H49" s="33">
        <v>68020</v>
      </c>
      <c r="I49" s="33">
        <v>82641</v>
      </c>
      <c r="J49" s="34">
        <v>91286</v>
      </c>
      <c r="K49" s="34">
        <v>113177</v>
      </c>
      <c r="L49" s="33">
        <v>130065</v>
      </c>
      <c r="M49" s="33">
        <v>158641</v>
      </c>
      <c r="N49" s="34">
        <v>165445</v>
      </c>
      <c r="O49" s="35">
        <v>165294</v>
      </c>
    </row>
    <row r="50" spans="1:15" ht="24" customHeight="1">
      <c r="A50" s="26"/>
      <c r="B50" s="26" t="s">
        <v>33</v>
      </c>
      <c r="C50" s="33">
        <v>2511</v>
      </c>
      <c r="D50" s="33">
        <v>2419</v>
      </c>
      <c r="E50" s="33">
        <v>3698</v>
      </c>
      <c r="F50" s="34">
        <v>3645</v>
      </c>
      <c r="G50" s="33">
        <v>3371</v>
      </c>
      <c r="H50" s="33">
        <v>5504</v>
      </c>
      <c r="I50" s="33">
        <v>6025</v>
      </c>
      <c r="J50" s="34">
        <v>6998</v>
      </c>
      <c r="K50" s="34">
        <v>3694</v>
      </c>
      <c r="L50" s="33">
        <v>3243</v>
      </c>
      <c r="M50" s="33">
        <v>2553</v>
      </c>
      <c r="N50" s="34">
        <v>2070</v>
      </c>
      <c r="O50" s="35">
        <v>1866</v>
      </c>
    </row>
    <row r="51" spans="1:15" ht="24" customHeight="1">
      <c r="A51" s="26"/>
      <c r="B51" s="26" t="s">
        <v>39</v>
      </c>
      <c r="C51" s="33"/>
      <c r="D51" s="33"/>
      <c r="E51" s="33"/>
      <c r="F51" s="33"/>
      <c r="G51" s="33"/>
      <c r="H51" s="33"/>
      <c r="I51" s="33"/>
      <c r="J51" s="34"/>
      <c r="K51" s="34"/>
      <c r="L51" s="33"/>
      <c r="M51" s="33"/>
      <c r="N51" s="34"/>
      <c r="O51" s="39"/>
    </row>
    <row r="52" spans="1:15" ht="24" customHeight="1">
      <c r="A52" s="26"/>
      <c r="B52" s="26"/>
      <c r="C52" s="33"/>
      <c r="D52" s="33"/>
      <c r="E52" s="33"/>
      <c r="F52" s="33"/>
      <c r="G52" s="33"/>
      <c r="H52" s="33"/>
      <c r="I52" s="33"/>
      <c r="J52" s="34"/>
      <c r="K52" s="34"/>
      <c r="L52" s="33"/>
      <c r="M52" s="33"/>
      <c r="N52" s="31"/>
      <c r="O52" s="32"/>
    </row>
    <row r="53" spans="1:15" ht="24" customHeight="1">
      <c r="A53" s="27" t="s">
        <v>26</v>
      </c>
      <c r="B53" s="27" t="s">
        <v>89</v>
      </c>
      <c r="C53" s="30">
        <v>83712</v>
      </c>
      <c r="D53" s="30">
        <v>110022</v>
      </c>
      <c r="E53" s="30">
        <v>135618</v>
      </c>
      <c r="F53" s="30">
        <v>143267</v>
      </c>
      <c r="G53" s="30">
        <v>161834</v>
      </c>
      <c r="H53" s="30">
        <v>179786</v>
      </c>
      <c r="I53" s="30">
        <v>174623</v>
      </c>
      <c r="J53" s="31">
        <v>210118</v>
      </c>
      <c r="K53" s="31">
        <v>217062</v>
      </c>
      <c r="L53" s="30">
        <v>230812</v>
      </c>
      <c r="M53" s="30">
        <v>299840</v>
      </c>
      <c r="N53" s="31">
        <v>342775</v>
      </c>
      <c r="O53" s="32">
        <v>353167</v>
      </c>
    </row>
    <row r="54" spans="1:15" ht="24" customHeight="1">
      <c r="A54" s="26"/>
      <c r="B54" s="26"/>
      <c r="C54" s="33"/>
      <c r="D54" s="33"/>
      <c r="E54" s="33"/>
      <c r="F54" s="33"/>
      <c r="G54" s="33"/>
      <c r="H54" s="40"/>
      <c r="I54" s="37"/>
      <c r="J54" s="37"/>
      <c r="K54" s="37"/>
      <c r="L54" s="37"/>
      <c r="M54" s="37"/>
      <c r="N54" s="34"/>
      <c r="O54" s="35"/>
    </row>
    <row r="55" spans="1:15" ht="24" customHeight="1">
      <c r="A55" s="27" t="s">
        <v>27</v>
      </c>
      <c r="B55" s="41" t="s">
        <v>90</v>
      </c>
      <c r="C55" s="30">
        <f aca="true" t="shared" si="16" ref="C55:I55">C56+C57</f>
        <v>14807</v>
      </c>
      <c r="D55" s="30">
        <f t="shared" si="16"/>
        <v>13405</v>
      </c>
      <c r="E55" s="30">
        <f t="shared" si="16"/>
        <v>11856</v>
      </c>
      <c r="F55" s="30">
        <f t="shared" si="16"/>
        <v>10071</v>
      </c>
      <c r="G55" s="30">
        <f t="shared" si="16"/>
        <v>9184</v>
      </c>
      <c r="H55" s="30">
        <f t="shared" si="16"/>
        <v>8508</v>
      </c>
      <c r="I55" s="31">
        <f t="shared" si="16"/>
        <v>8065</v>
      </c>
      <c r="J55" s="31">
        <v>7760</v>
      </c>
      <c r="K55" s="31">
        <v>7480</v>
      </c>
      <c r="L55" s="31">
        <v>7147</v>
      </c>
      <c r="M55" s="31">
        <v>6922</v>
      </c>
      <c r="N55" s="31">
        <v>6878</v>
      </c>
      <c r="O55" s="32">
        <v>6874</v>
      </c>
    </row>
    <row r="56" spans="1:15" ht="24" customHeight="1">
      <c r="A56" s="26"/>
      <c r="B56" s="26" t="s">
        <v>28</v>
      </c>
      <c r="C56" s="33">
        <v>13198</v>
      </c>
      <c r="D56" s="33">
        <v>11946</v>
      </c>
      <c r="E56" s="33">
        <v>10539</v>
      </c>
      <c r="F56" s="33">
        <v>8887</v>
      </c>
      <c r="G56" s="33">
        <v>8112</v>
      </c>
      <c r="H56" s="33">
        <v>7533</v>
      </c>
      <c r="I56" s="34">
        <v>7172</v>
      </c>
      <c r="J56" s="34">
        <v>6935</v>
      </c>
      <c r="K56" s="34">
        <v>6709</v>
      </c>
      <c r="L56" s="33">
        <v>6416</v>
      </c>
      <c r="M56" s="33">
        <v>6220</v>
      </c>
      <c r="N56" s="34">
        <v>6202</v>
      </c>
      <c r="O56" s="35">
        <v>6199</v>
      </c>
    </row>
    <row r="57" spans="1:15" ht="24" customHeight="1">
      <c r="A57" s="26"/>
      <c r="B57" s="26" t="s">
        <v>29</v>
      </c>
      <c r="C57" s="33">
        <v>1609</v>
      </c>
      <c r="D57" s="33">
        <v>1459</v>
      </c>
      <c r="E57" s="33">
        <v>1317</v>
      </c>
      <c r="F57" s="33">
        <v>1184</v>
      </c>
      <c r="G57" s="33">
        <v>1072</v>
      </c>
      <c r="H57" s="33">
        <v>975</v>
      </c>
      <c r="I57" s="34">
        <v>893</v>
      </c>
      <c r="J57" s="34">
        <v>825</v>
      </c>
      <c r="K57" s="34">
        <v>771</v>
      </c>
      <c r="L57" s="33">
        <v>731</v>
      </c>
      <c r="M57" s="33">
        <v>702</v>
      </c>
      <c r="N57" s="34">
        <v>676</v>
      </c>
      <c r="O57" s="35">
        <v>675</v>
      </c>
    </row>
    <row r="58" spans="1:15" ht="24" customHeight="1">
      <c r="A58" s="26"/>
      <c r="B58" s="26"/>
      <c r="C58" s="33"/>
      <c r="D58" s="33"/>
      <c r="E58" s="33"/>
      <c r="F58" s="33"/>
      <c r="G58" s="33"/>
      <c r="H58" s="33"/>
      <c r="I58" s="42"/>
      <c r="J58" s="34"/>
      <c r="K58" s="34"/>
      <c r="L58" s="33"/>
      <c r="M58" s="33"/>
      <c r="N58" s="34"/>
      <c r="O58" s="35"/>
    </row>
    <row r="59" spans="1:15" ht="24" customHeight="1">
      <c r="A59" s="27" t="s">
        <v>30</v>
      </c>
      <c r="B59" s="27" t="s">
        <v>43</v>
      </c>
      <c r="C59" s="30">
        <f>C5+C26+C40+C42+C47+C53+C55</f>
        <v>468932</v>
      </c>
      <c r="D59" s="30">
        <f aca="true" t="shared" si="17" ref="D59:O59">D5+D26+D40+D42+D47+D53+D55</f>
        <v>476624</v>
      </c>
      <c r="E59" s="30">
        <f t="shared" si="17"/>
        <v>476208</v>
      </c>
      <c r="F59" s="30">
        <f t="shared" si="17"/>
        <v>508777</v>
      </c>
      <c r="G59" s="30">
        <f t="shared" si="17"/>
        <v>533367</v>
      </c>
      <c r="H59" s="30">
        <f t="shared" si="17"/>
        <v>628771</v>
      </c>
      <c r="I59" s="30">
        <f t="shared" si="17"/>
        <v>714409</v>
      </c>
      <c r="J59" s="30">
        <f t="shared" si="17"/>
        <v>921469</v>
      </c>
      <c r="K59" s="30">
        <f t="shared" si="17"/>
        <v>942450</v>
      </c>
      <c r="L59" s="30">
        <f t="shared" si="17"/>
        <v>1075780</v>
      </c>
      <c r="M59" s="30">
        <f t="shared" si="17"/>
        <v>1365371</v>
      </c>
      <c r="N59" s="30">
        <f t="shared" si="17"/>
        <v>1517620</v>
      </c>
      <c r="O59" s="30">
        <f t="shared" si="17"/>
        <v>1486346</v>
      </c>
    </row>
    <row r="60" spans="1:15" ht="24.75" customHeight="1">
      <c r="A60" s="27" t="s">
        <v>31</v>
      </c>
      <c r="B60" s="27" t="s">
        <v>32</v>
      </c>
      <c r="C60" s="30">
        <v>13396</v>
      </c>
      <c r="D60" s="30">
        <v>22180</v>
      </c>
      <c r="E60" s="30">
        <v>19251</v>
      </c>
      <c r="F60" s="30">
        <v>77528</v>
      </c>
      <c r="G60" s="30">
        <v>87155</v>
      </c>
      <c r="H60" s="30">
        <v>122631</v>
      </c>
      <c r="I60" s="30">
        <v>182881</v>
      </c>
      <c r="J60" s="31">
        <v>220656</v>
      </c>
      <c r="K60" s="31">
        <v>236188</v>
      </c>
      <c r="L60" s="30">
        <v>290149</v>
      </c>
      <c r="M60" s="30">
        <v>399962</v>
      </c>
      <c r="N60" s="31">
        <v>453010</v>
      </c>
      <c r="O60" s="32">
        <v>445342</v>
      </c>
    </row>
    <row r="61" spans="1:15" ht="18" customHeight="1">
      <c r="A61" s="26"/>
      <c r="B61" s="26" t="s">
        <v>91</v>
      </c>
      <c r="C61" s="33">
        <v>4724</v>
      </c>
      <c r="D61" s="33">
        <v>9320</v>
      </c>
      <c r="E61" s="33">
        <v>1321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  <c r="K61" s="34">
        <v>0</v>
      </c>
      <c r="L61" s="33">
        <v>0</v>
      </c>
      <c r="M61" s="33">
        <v>0</v>
      </c>
      <c r="N61" s="34">
        <v>0</v>
      </c>
      <c r="O61" s="34">
        <v>0</v>
      </c>
    </row>
    <row r="62" spans="1:15" ht="18" customHeight="1">
      <c r="A62" s="26"/>
      <c r="B62" s="26" t="s">
        <v>72</v>
      </c>
      <c r="C62" s="34">
        <f aca="true" t="shared" si="18" ref="C62:I62">+C63+C64</f>
        <v>8672</v>
      </c>
      <c r="D62" s="34">
        <f t="shared" si="18"/>
        <v>12860</v>
      </c>
      <c r="E62" s="34">
        <f t="shared" si="18"/>
        <v>17930</v>
      </c>
      <c r="F62" s="34">
        <f t="shared" si="18"/>
        <v>71173</v>
      </c>
      <c r="G62" s="34">
        <f t="shared" si="18"/>
        <v>86531</v>
      </c>
      <c r="H62" s="34">
        <f t="shared" si="18"/>
        <v>113256</v>
      </c>
      <c r="I62" s="34">
        <f t="shared" si="18"/>
        <v>167540</v>
      </c>
      <c r="J62" s="34">
        <v>203345</v>
      </c>
      <c r="K62" s="34">
        <v>214267</v>
      </c>
      <c r="L62" s="34">
        <v>261006</v>
      </c>
      <c r="M62" s="34">
        <v>333202</v>
      </c>
      <c r="N62" s="34">
        <v>397020</v>
      </c>
      <c r="O62" s="35">
        <v>392526</v>
      </c>
    </row>
    <row r="63" spans="1:15" ht="18" customHeight="1">
      <c r="A63" s="26"/>
      <c r="B63" s="26" t="s">
        <v>46</v>
      </c>
      <c r="C63" s="33">
        <v>8672</v>
      </c>
      <c r="D63" s="33">
        <v>12860</v>
      </c>
      <c r="E63" s="33">
        <v>17930</v>
      </c>
      <c r="F63" s="34">
        <v>32922</v>
      </c>
      <c r="G63" s="34">
        <v>38788</v>
      </c>
      <c r="H63" s="34">
        <v>52188</v>
      </c>
      <c r="I63" s="34">
        <v>91502</v>
      </c>
      <c r="J63" s="43">
        <v>118936</v>
      </c>
      <c r="K63" s="34">
        <v>126391</v>
      </c>
      <c r="L63" s="33">
        <v>157806</v>
      </c>
      <c r="M63" s="33">
        <v>200454</v>
      </c>
      <c r="N63" s="34">
        <v>254628</v>
      </c>
      <c r="O63" s="35">
        <v>264643</v>
      </c>
    </row>
    <row r="64" spans="1:15" ht="18" customHeight="1">
      <c r="A64" s="26"/>
      <c r="B64" s="26" t="s">
        <v>47</v>
      </c>
      <c r="C64" s="33">
        <v>0</v>
      </c>
      <c r="D64" s="33">
        <v>0</v>
      </c>
      <c r="E64" s="33">
        <v>0</v>
      </c>
      <c r="F64" s="34">
        <v>38251</v>
      </c>
      <c r="G64" s="34">
        <v>47743</v>
      </c>
      <c r="H64" s="34">
        <v>61068</v>
      </c>
      <c r="I64" s="34">
        <v>76038</v>
      </c>
      <c r="J64" s="43">
        <v>84409</v>
      </c>
      <c r="K64" s="34">
        <v>87876</v>
      </c>
      <c r="L64" s="33">
        <v>103200</v>
      </c>
      <c r="M64" s="33">
        <v>132748</v>
      </c>
      <c r="N64" s="34">
        <v>142392</v>
      </c>
      <c r="O64" s="35">
        <v>127883</v>
      </c>
    </row>
    <row r="65" spans="1:15" ht="33.75" customHeight="1">
      <c r="A65" s="26"/>
      <c r="B65" s="44" t="s">
        <v>73</v>
      </c>
      <c r="C65" s="33">
        <v>0</v>
      </c>
      <c r="D65" s="33">
        <v>0</v>
      </c>
      <c r="E65" s="33">
        <v>0</v>
      </c>
      <c r="F65" s="33">
        <v>6355</v>
      </c>
      <c r="G65" s="33">
        <v>624</v>
      </c>
      <c r="H65" s="33">
        <v>1732</v>
      </c>
      <c r="I65" s="33">
        <v>2603</v>
      </c>
      <c r="J65" s="34">
        <v>10522</v>
      </c>
      <c r="K65" s="34">
        <v>15153</v>
      </c>
      <c r="L65" s="33">
        <v>24214</v>
      </c>
      <c r="M65" s="33">
        <v>48066</v>
      </c>
      <c r="N65" s="34">
        <v>46556</v>
      </c>
      <c r="O65" s="35">
        <v>43351</v>
      </c>
    </row>
    <row r="66" spans="1:15" ht="39" customHeight="1">
      <c r="A66" s="26"/>
      <c r="B66" s="44" t="s">
        <v>74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712</v>
      </c>
      <c r="I66" s="33">
        <v>620</v>
      </c>
      <c r="J66" s="34">
        <v>534</v>
      </c>
      <c r="K66" s="34">
        <v>467</v>
      </c>
      <c r="L66" s="33">
        <v>225</v>
      </c>
      <c r="M66" s="33">
        <v>326</v>
      </c>
      <c r="N66" s="34">
        <v>319</v>
      </c>
      <c r="O66" s="35">
        <v>302</v>
      </c>
    </row>
    <row r="67" spans="1:15" ht="18" customHeight="1">
      <c r="A67" s="26"/>
      <c r="B67" s="44" t="s">
        <v>75</v>
      </c>
      <c r="C67" s="33">
        <f aca="true" t="shared" si="19" ref="C67:J67">+C68+C69</f>
        <v>0</v>
      </c>
      <c r="D67" s="33">
        <f t="shared" si="19"/>
        <v>0</v>
      </c>
      <c r="E67" s="33">
        <f t="shared" si="19"/>
        <v>0</v>
      </c>
      <c r="F67" s="33">
        <f t="shared" si="19"/>
        <v>0</v>
      </c>
      <c r="G67" s="33">
        <f t="shared" si="19"/>
        <v>0</v>
      </c>
      <c r="H67" s="33">
        <f t="shared" si="19"/>
        <v>6931</v>
      </c>
      <c r="I67" s="33">
        <f t="shared" si="19"/>
        <v>12118</v>
      </c>
      <c r="J67" s="34">
        <f t="shared" si="19"/>
        <v>6255</v>
      </c>
      <c r="K67" s="34">
        <f>+K68+K69</f>
        <v>6301</v>
      </c>
      <c r="L67" s="45">
        <v>4704</v>
      </c>
      <c r="M67" s="45">
        <v>18368</v>
      </c>
      <c r="N67" s="46">
        <v>9115</v>
      </c>
      <c r="O67" s="47">
        <v>9163</v>
      </c>
    </row>
    <row r="68" spans="1:15" ht="18" customHeight="1">
      <c r="A68" s="26"/>
      <c r="B68" s="44" t="s">
        <v>49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2185</v>
      </c>
      <c r="I68" s="33">
        <v>4458</v>
      </c>
      <c r="J68" s="34">
        <v>3892</v>
      </c>
      <c r="K68" s="34">
        <v>3139</v>
      </c>
      <c r="L68" s="33">
        <v>693</v>
      </c>
      <c r="M68" s="33">
        <v>871</v>
      </c>
      <c r="N68" s="34">
        <v>981</v>
      </c>
      <c r="O68" s="35">
        <v>988</v>
      </c>
    </row>
    <row r="69" spans="1:15" ht="18" customHeight="1">
      <c r="A69" s="26"/>
      <c r="B69" s="44" t="s">
        <v>50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4746</v>
      </c>
      <c r="I69" s="45">
        <v>7660</v>
      </c>
      <c r="J69" s="46">
        <v>2363</v>
      </c>
      <c r="K69" s="34">
        <v>3162</v>
      </c>
      <c r="L69" s="33">
        <v>4011</v>
      </c>
      <c r="M69" s="33">
        <v>17497</v>
      </c>
      <c r="N69" s="34">
        <v>8134</v>
      </c>
      <c r="O69" s="35">
        <v>8175</v>
      </c>
    </row>
    <row r="70" spans="1:15" ht="19.5" customHeight="1">
      <c r="A70" s="27" t="s">
        <v>36</v>
      </c>
      <c r="B70" s="27" t="s">
        <v>44</v>
      </c>
      <c r="C70" s="30">
        <f aca="true" t="shared" si="20" ref="C70:K70">C59+C60</f>
        <v>482328</v>
      </c>
      <c r="D70" s="30">
        <f t="shared" si="20"/>
        <v>498804</v>
      </c>
      <c r="E70" s="30">
        <f t="shared" si="20"/>
        <v>495459</v>
      </c>
      <c r="F70" s="30">
        <f t="shared" si="20"/>
        <v>586305</v>
      </c>
      <c r="G70" s="30">
        <f t="shared" si="20"/>
        <v>620522</v>
      </c>
      <c r="H70" s="30">
        <f t="shared" si="20"/>
        <v>751402</v>
      </c>
      <c r="I70" s="30">
        <f t="shared" si="20"/>
        <v>897290</v>
      </c>
      <c r="J70" s="31">
        <f t="shared" si="20"/>
        <v>1142125</v>
      </c>
      <c r="K70" s="31">
        <f t="shared" si="20"/>
        <v>1178638</v>
      </c>
      <c r="L70" s="30">
        <v>1365929</v>
      </c>
      <c r="M70" s="30">
        <v>1765333</v>
      </c>
      <c r="N70" s="31">
        <f>N59+N60</f>
        <v>1970630</v>
      </c>
      <c r="O70" s="31">
        <f>O59+O60</f>
        <v>1931688</v>
      </c>
    </row>
    <row r="71" spans="1:15" ht="15.75" customHeight="1">
      <c r="A71" s="9"/>
      <c r="B71" s="11"/>
      <c r="C71" s="11"/>
      <c r="D71" s="11"/>
      <c r="E71" s="11"/>
      <c r="F71" s="11"/>
      <c r="G71" s="11"/>
      <c r="H71" s="11"/>
      <c r="I71" s="11"/>
      <c r="J71" s="17"/>
      <c r="K71" s="17"/>
      <c r="L71" s="17"/>
      <c r="M71" s="17"/>
      <c r="N71" s="18"/>
      <c r="O71" s="19"/>
    </row>
    <row r="72" spans="1:15" ht="15.75" customHeight="1">
      <c r="A72" s="48" t="s">
        <v>62</v>
      </c>
      <c r="B72" s="49"/>
      <c r="C72" s="12"/>
      <c r="D72" s="12"/>
      <c r="E72" s="11"/>
      <c r="F72" s="11"/>
      <c r="G72" s="11"/>
      <c r="H72" s="11"/>
      <c r="I72" s="11"/>
      <c r="J72" s="17"/>
      <c r="K72" s="17"/>
      <c r="L72" s="17"/>
      <c r="M72" s="17"/>
      <c r="N72" s="18"/>
      <c r="O72" s="19"/>
    </row>
    <row r="73" spans="1:15" ht="15.75" customHeight="1">
      <c r="A73" s="48"/>
      <c r="B73" s="49" t="s">
        <v>65</v>
      </c>
      <c r="C73" s="12"/>
      <c r="D73" s="12"/>
      <c r="E73" s="11"/>
      <c r="F73" s="11"/>
      <c r="G73" s="11"/>
      <c r="H73" s="11"/>
      <c r="I73" s="11"/>
      <c r="J73" s="17"/>
      <c r="K73" s="17"/>
      <c r="L73" s="17"/>
      <c r="M73" s="17"/>
      <c r="N73" s="18"/>
      <c r="O73" s="19"/>
    </row>
    <row r="74" spans="1:15" ht="15.75" customHeight="1">
      <c r="A74" s="48"/>
      <c r="B74" s="49" t="s">
        <v>45</v>
      </c>
      <c r="C74" s="12"/>
      <c r="D74" s="12"/>
      <c r="E74" s="11"/>
      <c r="F74" s="49" t="s">
        <v>51</v>
      </c>
      <c r="G74" s="11"/>
      <c r="H74" s="11"/>
      <c r="I74" s="11"/>
      <c r="J74" s="12"/>
      <c r="K74" s="12"/>
      <c r="L74" s="12"/>
      <c r="M74" s="12"/>
      <c r="N74" s="20"/>
      <c r="O74" s="19"/>
    </row>
    <row r="75" spans="1:15" ht="15.75" customHeight="1">
      <c r="A75" s="50" t="s">
        <v>52</v>
      </c>
      <c r="B75" s="49" t="s">
        <v>53</v>
      </c>
      <c r="C75" s="12"/>
      <c r="D75" s="12"/>
      <c r="E75" s="11"/>
      <c r="F75" s="11"/>
      <c r="G75" s="11"/>
      <c r="H75" s="11"/>
      <c r="I75" s="11"/>
      <c r="J75" s="12"/>
      <c r="K75" s="12"/>
      <c r="L75" s="12"/>
      <c r="M75" s="12"/>
      <c r="N75" s="20"/>
      <c r="O75" s="19"/>
    </row>
    <row r="76" spans="1:15" ht="15.75" customHeight="1">
      <c r="A76" s="50" t="s">
        <v>54</v>
      </c>
      <c r="B76" s="49" t="s">
        <v>55</v>
      </c>
      <c r="C76" s="12"/>
      <c r="D76" s="12"/>
      <c r="E76" s="11"/>
      <c r="F76" s="11"/>
      <c r="G76" s="11"/>
      <c r="H76" s="11"/>
      <c r="I76" s="11"/>
      <c r="J76" s="12"/>
      <c r="K76" s="12"/>
      <c r="L76" s="12"/>
      <c r="M76" s="12"/>
      <c r="N76" s="20"/>
      <c r="O76" s="19"/>
    </row>
    <row r="77" spans="1:15" ht="15.75" customHeight="1">
      <c r="A77" s="50" t="s">
        <v>56</v>
      </c>
      <c r="B77" s="49" t="s">
        <v>57</v>
      </c>
      <c r="C77" s="12"/>
      <c r="D77" s="12"/>
      <c r="E77" s="11"/>
      <c r="F77" s="11"/>
      <c r="G77" s="11"/>
      <c r="H77" s="11"/>
      <c r="I77" s="11"/>
      <c r="J77" s="12"/>
      <c r="K77" s="12"/>
      <c r="L77" s="12"/>
      <c r="M77" s="12"/>
      <c r="N77" s="20"/>
      <c r="O77" s="19"/>
    </row>
    <row r="78" spans="1:15" ht="15.75" customHeight="1">
      <c r="A78" s="50"/>
      <c r="B78" s="49" t="s">
        <v>40</v>
      </c>
      <c r="C78" s="12"/>
      <c r="D78" s="12"/>
      <c r="E78" s="11"/>
      <c r="F78" s="11"/>
      <c r="G78" s="11"/>
      <c r="H78" s="11"/>
      <c r="I78" s="11"/>
      <c r="J78" s="12"/>
      <c r="K78" s="12"/>
      <c r="L78" s="12"/>
      <c r="M78" s="12"/>
      <c r="N78" s="20"/>
      <c r="O78" s="19"/>
    </row>
    <row r="79" spans="1:15" ht="15.75" customHeight="1">
      <c r="A79" s="50"/>
      <c r="B79" s="49" t="s">
        <v>58</v>
      </c>
      <c r="C79" s="12"/>
      <c r="D79" s="12"/>
      <c r="E79" s="11"/>
      <c r="F79" s="11"/>
      <c r="G79" s="11"/>
      <c r="H79" s="11"/>
      <c r="I79" s="11"/>
      <c r="J79" s="12"/>
      <c r="K79" s="12"/>
      <c r="L79" s="12"/>
      <c r="M79" s="12"/>
      <c r="N79" s="20"/>
      <c r="O79" s="19"/>
    </row>
    <row r="80" spans="1:15" ht="15.75" customHeight="1">
      <c r="A80" s="50" t="s">
        <v>59</v>
      </c>
      <c r="B80" s="49" t="s">
        <v>41</v>
      </c>
      <c r="C80" s="12"/>
      <c r="D80" s="12"/>
      <c r="E80" s="11"/>
      <c r="F80" s="11"/>
      <c r="G80" s="11"/>
      <c r="H80" s="11"/>
      <c r="I80" s="11"/>
      <c r="J80" s="12"/>
      <c r="K80" s="12"/>
      <c r="L80" s="12"/>
      <c r="M80" s="12"/>
      <c r="N80" s="20"/>
      <c r="O80" s="19"/>
    </row>
    <row r="81" spans="1:15" ht="15.75" customHeight="1">
      <c r="A81" s="50" t="s">
        <v>60</v>
      </c>
      <c r="B81" s="49" t="s">
        <v>42</v>
      </c>
      <c r="C81" s="12"/>
      <c r="D81" s="12"/>
      <c r="E81" s="11"/>
      <c r="F81" s="11"/>
      <c r="G81" s="11"/>
      <c r="H81" s="11"/>
      <c r="I81" s="11"/>
      <c r="J81" s="12"/>
      <c r="K81" s="12"/>
      <c r="L81" s="12"/>
      <c r="M81" s="12"/>
      <c r="N81" s="20"/>
      <c r="O81" s="19"/>
    </row>
    <row r="82" spans="1:15" ht="43.5" customHeight="1">
      <c r="A82" s="51" t="s">
        <v>48</v>
      </c>
      <c r="B82" s="113" t="s">
        <v>61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4"/>
    </row>
    <row r="83" spans="1:15" ht="16.5" customHeight="1">
      <c r="A83" s="10"/>
      <c r="B83" s="52"/>
      <c r="C83" s="52"/>
      <c r="D83" s="52"/>
      <c r="E83" s="11"/>
      <c r="F83" s="11"/>
      <c r="G83" s="11"/>
      <c r="H83" s="11"/>
      <c r="I83" s="11"/>
      <c r="N83" s="21"/>
      <c r="O83" s="3"/>
    </row>
    <row r="84" spans="1:15" ht="15.75" customHeight="1">
      <c r="A84" s="22"/>
      <c r="B84" s="11"/>
      <c r="C84" s="11"/>
      <c r="D84" s="11"/>
      <c r="E84" s="11"/>
      <c r="F84" s="11"/>
      <c r="G84" s="11"/>
      <c r="H84" s="11"/>
      <c r="I84" s="11"/>
      <c r="N84" s="21"/>
      <c r="O84" s="3"/>
    </row>
    <row r="85" spans="1:9" ht="15.75" customHeight="1">
      <c r="A85" s="10"/>
      <c r="B85" s="11"/>
      <c r="C85" s="11"/>
      <c r="D85" s="11"/>
      <c r="E85" s="11"/>
      <c r="F85" s="11"/>
      <c r="G85" s="11"/>
      <c r="H85" s="11"/>
      <c r="I85" s="11"/>
    </row>
    <row r="86" spans="1:9" ht="15.75" customHeight="1">
      <c r="A86" s="10"/>
      <c r="B86" s="11"/>
      <c r="C86" s="11"/>
      <c r="D86" s="11"/>
      <c r="E86" s="11"/>
      <c r="F86" s="11"/>
      <c r="G86" s="11"/>
      <c r="H86" s="11"/>
      <c r="I86" s="11"/>
    </row>
    <row r="87" spans="1:9" ht="9.75" customHeight="1">
      <c r="A87" s="10"/>
      <c r="B87" s="23"/>
      <c r="C87" s="11"/>
      <c r="D87" s="11"/>
      <c r="E87" s="11"/>
      <c r="F87" s="11"/>
      <c r="G87" s="11"/>
      <c r="H87" s="11"/>
      <c r="I87" s="11"/>
    </row>
    <row r="88" spans="1:9" ht="15.75" customHeight="1">
      <c r="A88" s="10"/>
      <c r="B88" s="23"/>
      <c r="C88" s="11"/>
      <c r="D88" s="11"/>
      <c r="E88" s="11"/>
      <c r="F88" s="11"/>
      <c r="G88" s="11"/>
      <c r="H88" s="11"/>
      <c r="I88" s="11"/>
    </row>
    <row r="89" spans="1:9" ht="30" customHeight="1">
      <c r="A89" s="49"/>
      <c r="B89" s="49"/>
      <c r="C89" s="12"/>
      <c r="D89" s="12"/>
      <c r="E89" s="23"/>
      <c r="F89" s="23"/>
      <c r="G89" s="23"/>
      <c r="H89" s="23"/>
      <c r="I89" s="23"/>
    </row>
    <row r="90" spans="1:4" ht="30" customHeight="1">
      <c r="A90" s="49"/>
      <c r="B90" s="49"/>
      <c r="C90" s="12"/>
      <c r="D90" s="12"/>
    </row>
    <row r="91" spans="1:9" ht="30" customHeight="1">
      <c r="A91" s="49"/>
      <c r="B91" s="49"/>
      <c r="C91" s="12"/>
      <c r="D91" s="12"/>
      <c r="E91" s="24"/>
      <c r="F91" s="24"/>
      <c r="G91" s="24"/>
      <c r="H91" s="24"/>
      <c r="I91" s="24"/>
    </row>
    <row r="92" spans="1:4" ht="30" customHeight="1">
      <c r="A92" s="49"/>
      <c r="B92" s="49"/>
      <c r="C92" s="12"/>
      <c r="D92" s="12"/>
    </row>
    <row r="93" spans="1:4" ht="30" customHeight="1">
      <c r="A93" s="53"/>
      <c r="B93" s="49"/>
      <c r="C93" s="12"/>
      <c r="D93" s="12"/>
    </row>
    <row r="94" spans="1:4" ht="30" customHeight="1">
      <c r="A94" s="53"/>
      <c r="B94" s="49"/>
      <c r="C94" s="12"/>
      <c r="D94" s="12"/>
    </row>
    <row r="95" spans="1:4" ht="30" customHeight="1">
      <c r="A95" s="53"/>
      <c r="B95" s="49"/>
      <c r="C95" s="12"/>
      <c r="D95" s="12"/>
    </row>
    <row r="96" spans="1:4" ht="12.75">
      <c r="A96" s="53"/>
      <c r="B96" s="49"/>
      <c r="C96" s="12"/>
      <c r="D96" s="12"/>
    </row>
    <row r="97" spans="1:4" ht="12.75">
      <c r="A97" s="53"/>
      <c r="B97" s="49"/>
      <c r="C97" s="12"/>
      <c r="D97" s="12"/>
    </row>
    <row r="98" spans="1:4" ht="12.75">
      <c r="A98" s="53"/>
      <c r="B98" s="49"/>
      <c r="C98" s="12"/>
      <c r="D98" s="12"/>
    </row>
    <row r="99" spans="1:4" ht="12.75">
      <c r="A99" s="53"/>
      <c r="B99" s="49"/>
      <c r="C99" s="12"/>
      <c r="D99" s="12"/>
    </row>
    <row r="100" spans="1:4" ht="12.75">
      <c r="A100" s="53"/>
      <c r="B100" s="49"/>
      <c r="C100" s="12"/>
      <c r="D100" s="12"/>
    </row>
    <row r="101" spans="1:4" ht="12.75">
      <c r="A101" s="54"/>
      <c r="B101" s="112"/>
      <c r="C101" s="112"/>
      <c r="D101" s="112"/>
    </row>
    <row r="102" spans="1:4" ht="12.75">
      <c r="A102" s="10"/>
      <c r="B102" s="112"/>
      <c r="C102" s="112"/>
      <c r="D102" s="112"/>
    </row>
  </sheetData>
  <sheetProtection/>
  <mergeCells count="5">
    <mergeCell ref="O3:O4"/>
    <mergeCell ref="N3:N4"/>
    <mergeCell ref="B101:D102"/>
    <mergeCell ref="B82:O82"/>
    <mergeCell ref="C3:M3"/>
  </mergeCells>
  <printOptions/>
  <pageMargins left="1.0236220472440944" right="0.15748031496062992" top="0.3937007874015748" bottom="0.2362204724409449" header="0.2362204724409449" footer="0.11811023622047245"/>
  <pageSetup fitToHeight="4" fitToWidth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2.57421875" style="1" customWidth="1"/>
    <col min="3" max="15" width="9.7109375" style="1" customWidth="1"/>
    <col min="16" max="16384" width="9.140625" style="1" customWidth="1"/>
  </cols>
  <sheetData>
    <row r="1" spans="1:16" ht="15.75">
      <c r="A1" s="61"/>
      <c r="B1" s="62"/>
      <c r="C1" s="105" t="s">
        <v>66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57"/>
    </row>
    <row r="2" spans="1:16" ht="12.75">
      <c r="A2" s="61"/>
      <c r="B2" s="63"/>
      <c r="C2" s="63"/>
      <c r="D2" s="63"/>
      <c r="E2" s="63"/>
      <c r="F2" s="66"/>
      <c r="G2" s="67"/>
      <c r="H2" s="64"/>
      <c r="I2" s="64"/>
      <c r="J2" s="66"/>
      <c r="K2" s="64"/>
      <c r="L2" s="64"/>
      <c r="M2" s="64"/>
      <c r="N2" s="109" t="s">
        <v>67</v>
      </c>
      <c r="O2" s="65"/>
      <c r="P2" s="57"/>
    </row>
    <row r="3" spans="1:16" ht="12.75" customHeight="1">
      <c r="A3" s="61"/>
      <c r="B3" s="63"/>
      <c r="C3" s="121" t="s">
        <v>68</v>
      </c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10" t="s">
        <v>94</v>
      </c>
      <c r="O3" s="110" t="s">
        <v>93</v>
      </c>
      <c r="P3" s="57"/>
    </row>
    <row r="4" spans="1:16" ht="20.25" customHeight="1">
      <c r="A4" s="61"/>
      <c r="B4" s="67"/>
      <c r="C4" s="68">
        <v>2002</v>
      </c>
      <c r="D4" s="68">
        <v>2003</v>
      </c>
      <c r="E4" s="68">
        <v>2004</v>
      </c>
      <c r="F4" s="68">
        <v>2005</v>
      </c>
      <c r="G4" s="68">
        <v>2006</v>
      </c>
      <c r="H4" s="68">
        <v>2007</v>
      </c>
      <c r="I4" s="68">
        <v>2008</v>
      </c>
      <c r="J4" s="68">
        <v>2009</v>
      </c>
      <c r="K4" s="68">
        <v>2010</v>
      </c>
      <c r="L4" s="68">
        <v>2011</v>
      </c>
      <c r="M4" s="29" t="s">
        <v>92</v>
      </c>
      <c r="N4" s="111"/>
      <c r="O4" s="111"/>
      <c r="P4" s="57"/>
    </row>
    <row r="5" spans="1:16" ht="18" customHeight="1">
      <c r="A5" s="69" t="s">
        <v>0</v>
      </c>
      <c r="B5" s="62" t="s">
        <v>1</v>
      </c>
      <c r="C5" s="70">
        <v>31899</v>
      </c>
      <c r="D5" s="70">
        <v>29994</v>
      </c>
      <c r="E5" s="70">
        <v>29297</v>
      </c>
      <c r="F5" s="70">
        <v>31744</v>
      </c>
      <c r="G5" s="70">
        <v>32620</v>
      </c>
      <c r="H5" s="70">
        <v>35337</v>
      </c>
      <c r="I5" s="70">
        <v>39490</v>
      </c>
      <c r="J5" s="71">
        <v>39538</v>
      </c>
      <c r="K5" s="71">
        <v>42857</v>
      </c>
      <c r="L5" s="70">
        <v>48475</v>
      </c>
      <c r="M5" s="70">
        <v>50453</v>
      </c>
      <c r="N5" s="72">
        <v>49727</v>
      </c>
      <c r="O5" s="72">
        <f>O6+O13</f>
        <v>50702</v>
      </c>
      <c r="P5" s="58"/>
    </row>
    <row r="6" spans="1:16" ht="18" customHeight="1">
      <c r="A6" s="61"/>
      <c r="B6" s="63" t="s">
        <v>2</v>
      </c>
      <c r="C6" s="73">
        <v>28290</v>
      </c>
      <c r="D6" s="73">
        <v>27271</v>
      </c>
      <c r="E6" s="73">
        <v>26826</v>
      </c>
      <c r="F6" s="73">
        <v>29204</v>
      </c>
      <c r="G6" s="73">
        <v>29996</v>
      </c>
      <c r="H6" s="73">
        <v>32514</v>
      </c>
      <c r="I6" s="73">
        <v>36171</v>
      </c>
      <c r="J6" s="74">
        <v>35724</v>
      </c>
      <c r="K6" s="74">
        <v>37825</v>
      </c>
      <c r="L6" s="73">
        <v>42579</v>
      </c>
      <c r="M6" s="73">
        <v>43686</v>
      </c>
      <c r="N6" s="75">
        <v>42707</v>
      </c>
      <c r="O6" s="75">
        <f>O7+O10</f>
        <v>43147</v>
      </c>
      <c r="P6" s="59"/>
    </row>
    <row r="7" spans="1:16" ht="18" customHeight="1">
      <c r="A7" s="61"/>
      <c r="B7" s="63" t="s">
        <v>3</v>
      </c>
      <c r="C7" s="73">
        <v>19713</v>
      </c>
      <c r="D7" s="73">
        <v>21560</v>
      </c>
      <c r="E7" s="73">
        <v>22674</v>
      </c>
      <c r="F7" s="73">
        <v>24023</v>
      </c>
      <c r="G7" s="73">
        <v>23731</v>
      </c>
      <c r="H7" s="73">
        <v>24876</v>
      </c>
      <c r="I7" s="73">
        <v>26859</v>
      </c>
      <c r="J7" s="74">
        <v>25080</v>
      </c>
      <c r="K7" s="74">
        <v>25711</v>
      </c>
      <c r="L7" s="73">
        <v>26992</v>
      </c>
      <c r="M7" s="73">
        <v>27221</v>
      </c>
      <c r="N7" s="75">
        <v>26163</v>
      </c>
      <c r="O7" s="75">
        <f>O8+O9</f>
        <v>26574</v>
      </c>
      <c r="P7" s="59"/>
    </row>
    <row r="8" spans="1:16" ht="18" customHeight="1">
      <c r="A8" s="61"/>
      <c r="B8" s="63" t="s">
        <v>4</v>
      </c>
      <c r="C8" s="73">
        <v>19440</v>
      </c>
      <c r="D8" s="73">
        <v>21258</v>
      </c>
      <c r="E8" s="73">
        <v>22356</v>
      </c>
      <c r="F8" s="73">
        <v>23693</v>
      </c>
      <c r="G8" s="73">
        <v>23418</v>
      </c>
      <c r="H8" s="73">
        <v>24548</v>
      </c>
      <c r="I8" s="73">
        <v>26497</v>
      </c>
      <c r="J8" s="74">
        <v>24757</v>
      </c>
      <c r="K8" s="74">
        <v>25380</v>
      </c>
      <c r="L8" s="73">
        <v>26637</v>
      </c>
      <c r="M8" s="73">
        <v>26853</v>
      </c>
      <c r="N8" s="76">
        <v>25809</v>
      </c>
      <c r="O8" s="76">
        <v>26207</v>
      </c>
      <c r="P8" s="59"/>
    </row>
    <row r="9" spans="1:16" ht="18" customHeight="1">
      <c r="A9" s="61"/>
      <c r="B9" s="63" t="s">
        <v>5</v>
      </c>
      <c r="C9" s="73">
        <v>273</v>
      </c>
      <c r="D9" s="73">
        <v>302</v>
      </c>
      <c r="E9" s="73">
        <v>318</v>
      </c>
      <c r="F9" s="73">
        <v>330</v>
      </c>
      <c r="G9" s="73">
        <v>313</v>
      </c>
      <c r="H9" s="73">
        <v>328</v>
      </c>
      <c r="I9" s="73">
        <v>362</v>
      </c>
      <c r="J9" s="74">
        <v>323</v>
      </c>
      <c r="K9" s="74">
        <v>331</v>
      </c>
      <c r="L9" s="73">
        <v>355</v>
      </c>
      <c r="M9" s="73">
        <v>368</v>
      </c>
      <c r="N9" s="76">
        <v>354</v>
      </c>
      <c r="O9" s="76">
        <v>367</v>
      </c>
      <c r="P9" s="59"/>
    </row>
    <row r="10" spans="1:16" ht="18" customHeight="1">
      <c r="A10" s="61"/>
      <c r="B10" s="63" t="s">
        <v>6</v>
      </c>
      <c r="C10" s="73">
        <v>8577</v>
      </c>
      <c r="D10" s="73">
        <v>5711</v>
      </c>
      <c r="E10" s="73">
        <v>4152</v>
      </c>
      <c r="F10" s="73">
        <v>5181</v>
      </c>
      <c r="G10" s="73">
        <v>6265</v>
      </c>
      <c r="H10" s="73">
        <v>7638</v>
      </c>
      <c r="I10" s="73">
        <v>9312</v>
      </c>
      <c r="J10" s="74">
        <v>10644</v>
      </c>
      <c r="K10" s="74">
        <v>12114</v>
      </c>
      <c r="L10" s="73">
        <v>15587</v>
      </c>
      <c r="M10" s="73">
        <v>16465</v>
      </c>
      <c r="N10" s="75">
        <v>16544</v>
      </c>
      <c r="O10" s="75">
        <f>O11+O12</f>
        <v>16573</v>
      </c>
      <c r="P10" s="59"/>
    </row>
    <row r="11" spans="1:16" ht="18" customHeight="1">
      <c r="A11" s="61"/>
      <c r="B11" s="63" t="s">
        <v>7</v>
      </c>
      <c r="C11" s="73">
        <v>5742</v>
      </c>
      <c r="D11" s="73">
        <v>4009</v>
      </c>
      <c r="E11" s="73">
        <v>3144</v>
      </c>
      <c r="F11" s="73">
        <v>3771</v>
      </c>
      <c r="G11" s="73">
        <v>4400</v>
      </c>
      <c r="H11" s="73">
        <v>5015</v>
      </c>
      <c r="I11" s="73">
        <v>5660</v>
      </c>
      <c r="J11" s="74">
        <v>5878</v>
      </c>
      <c r="K11" s="74">
        <v>6397</v>
      </c>
      <c r="L11" s="73">
        <v>8774</v>
      </c>
      <c r="M11" s="73">
        <v>8897</v>
      </c>
      <c r="N11" s="76">
        <v>8909</v>
      </c>
      <c r="O11" s="76">
        <v>8831</v>
      </c>
      <c r="P11" s="59"/>
    </row>
    <row r="12" spans="1:16" ht="18" customHeight="1">
      <c r="A12" s="61"/>
      <c r="B12" s="63" t="s">
        <v>5</v>
      </c>
      <c r="C12" s="73">
        <v>2835</v>
      </c>
      <c r="D12" s="73">
        <v>1702</v>
      </c>
      <c r="E12" s="73">
        <v>1008</v>
      </c>
      <c r="F12" s="73">
        <v>1410</v>
      </c>
      <c r="G12" s="73">
        <v>1865</v>
      </c>
      <c r="H12" s="73">
        <v>2623</v>
      </c>
      <c r="I12" s="73">
        <v>3652</v>
      </c>
      <c r="J12" s="74">
        <v>4766</v>
      </c>
      <c r="K12" s="74">
        <v>5717</v>
      </c>
      <c r="L12" s="73">
        <v>6813</v>
      </c>
      <c r="M12" s="73">
        <v>7568</v>
      </c>
      <c r="N12" s="76">
        <v>7635</v>
      </c>
      <c r="O12" s="76">
        <v>7742</v>
      </c>
      <c r="P12" s="59"/>
    </row>
    <row r="13" spans="1:16" ht="18" customHeight="1">
      <c r="A13" s="61"/>
      <c r="B13" s="63" t="s">
        <v>37</v>
      </c>
      <c r="C13" s="73">
        <v>3609</v>
      </c>
      <c r="D13" s="73">
        <v>2723</v>
      </c>
      <c r="E13" s="73">
        <v>2471</v>
      </c>
      <c r="F13" s="73">
        <v>2540</v>
      </c>
      <c r="G13" s="73">
        <v>2624</v>
      </c>
      <c r="H13" s="73">
        <v>2823</v>
      </c>
      <c r="I13" s="73">
        <v>3319</v>
      </c>
      <c r="J13" s="74">
        <v>3814</v>
      </c>
      <c r="K13" s="74">
        <v>5032</v>
      </c>
      <c r="L13" s="73">
        <v>5896</v>
      </c>
      <c r="M13" s="73">
        <v>6767</v>
      </c>
      <c r="N13" s="77">
        <v>7020</v>
      </c>
      <c r="O13" s="77">
        <f>O14+O15</f>
        <v>7555</v>
      </c>
      <c r="P13" s="59"/>
    </row>
    <row r="14" spans="1:16" ht="18" customHeight="1">
      <c r="A14" s="61"/>
      <c r="B14" s="63" t="s">
        <v>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4">
        <v>0</v>
      </c>
      <c r="O14" s="74">
        <v>0</v>
      </c>
      <c r="P14" s="59"/>
    </row>
    <row r="15" spans="1:16" ht="18" customHeight="1">
      <c r="A15" s="61"/>
      <c r="B15" s="63" t="s">
        <v>98</v>
      </c>
      <c r="C15" s="73">
        <v>3609</v>
      </c>
      <c r="D15" s="73">
        <v>2723</v>
      </c>
      <c r="E15" s="73">
        <v>2471</v>
      </c>
      <c r="F15" s="73">
        <v>2540</v>
      </c>
      <c r="G15" s="73">
        <v>2624</v>
      </c>
      <c r="H15" s="73">
        <v>2823</v>
      </c>
      <c r="I15" s="73">
        <v>3319</v>
      </c>
      <c r="J15" s="74">
        <v>3814</v>
      </c>
      <c r="K15" s="74">
        <v>5032</v>
      </c>
      <c r="L15" s="73">
        <v>5896</v>
      </c>
      <c r="M15" s="73">
        <v>6767</v>
      </c>
      <c r="N15" s="77">
        <v>7020</v>
      </c>
      <c r="O15" s="77">
        <v>7555</v>
      </c>
      <c r="P15" s="59"/>
    </row>
    <row r="16" spans="1:16" ht="18" customHeight="1">
      <c r="A16" s="61"/>
      <c r="B16" s="63" t="s">
        <v>9</v>
      </c>
      <c r="C16" s="73">
        <v>2609</v>
      </c>
      <c r="D16" s="73">
        <v>1945</v>
      </c>
      <c r="E16" s="73">
        <v>1770</v>
      </c>
      <c r="F16" s="73">
        <v>1828</v>
      </c>
      <c r="G16" s="73">
        <v>1908</v>
      </c>
      <c r="H16" s="73">
        <v>2136</v>
      </c>
      <c r="I16" s="73">
        <v>2589</v>
      </c>
      <c r="J16" s="74">
        <v>2807</v>
      </c>
      <c r="K16" s="74">
        <v>3305</v>
      </c>
      <c r="L16" s="73">
        <v>3536</v>
      </c>
      <c r="M16" s="73">
        <v>3808</v>
      </c>
      <c r="N16" s="75">
        <v>3996</v>
      </c>
      <c r="O16" s="75">
        <f>O17+O18</f>
        <v>4037</v>
      </c>
      <c r="P16" s="59"/>
    </row>
    <row r="17" spans="1:16" ht="18" customHeight="1">
      <c r="A17" s="61"/>
      <c r="B17" s="63" t="s">
        <v>10</v>
      </c>
      <c r="C17" s="73">
        <v>1496</v>
      </c>
      <c r="D17" s="73">
        <v>920</v>
      </c>
      <c r="E17" s="73">
        <v>984</v>
      </c>
      <c r="F17" s="73">
        <v>1020</v>
      </c>
      <c r="G17" s="73">
        <v>1030</v>
      </c>
      <c r="H17" s="73">
        <v>1043</v>
      </c>
      <c r="I17" s="73">
        <v>1173</v>
      </c>
      <c r="J17" s="74">
        <v>1395</v>
      </c>
      <c r="K17" s="74">
        <v>1893</v>
      </c>
      <c r="L17" s="73">
        <v>2057</v>
      </c>
      <c r="M17" s="73">
        <v>2177</v>
      </c>
      <c r="N17" s="76">
        <v>2211</v>
      </c>
      <c r="O17" s="76">
        <v>2248</v>
      </c>
      <c r="P17" s="59"/>
    </row>
    <row r="18" spans="1:16" ht="18" customHeight="1">
      <c r="A18" s="61"/>
      <c r="B18" s="63" t="s">
        <v>38</v>
      </c>
      <c r="C18" s="73">
        <v>1113</v>
      </c>
      <c r="D18" s="73">
        <v>1025</v>
      </c>
      <c r="E18" s="73">
        <v>786</v>
      </c>
      <c r="F18" s="73">
        <v>808</v>
      </c>
      <c r="G18" s="73">
        <v>878</v>
      </c>
      <c r="H18" s="73">
        <v>1093</v>
      </c>
      <c r="I18" s="73">
        <v>1416</v>
      </c>
      <c r="J18" s="74">
        <v>1412</v>
      </c>
      <c r="K18" s="74">
        <v>1412</v>
      </c>
      <c r="L18" s="73">
        <v>1479</v>
      </c>
      <c r="M18" s="73">
        <v>1631</v>
      </c>
      <c r="N18" s="76">
        <v>1785</v>
      </c>
      <c r="O18" s="76">
        <v>1789</v>
      </c>
      <c r="P18" s="59"/>
    </row>
    <row r="19" spans="1:16" ht="18" customHeight="1">
      <c r="A19" s="61"/>
      <c r="B19" s="63" t="s">
        <v>11</v>
      </c>
      <c r="C19" s="73">
        <v>766</v>
      </c>
      <c r="D19" s="73">
        <v>668</v>
      </c>
      <c r="E19" s="73">
        <v>651</v>
      </c>
      <c r="F19" s="73">
        <v>637</v>
      </c>
      <c r="G19" s="73">
        <v>589</v>
      </c>
      <c r="H19" s="73">
        <v>554</v>
      </c>
      <c r="I19" s="73">
        <v>587</v>
      </c>
      <c r="J19" s="74">
        <v>730</v>
      </c>
      <c r="K19" s="74">
        <v>1193</v>
      </c>
      <c r="L19" s="73">
        <v>1681</v>
      </c>
      <c r="M19" s="73">
        <v>2018</v>
      </c>
      <c r="N19" s="77">
        <v>2032</v>
      </c>
      <c r="O19" s="77">
        <f>O20+O21</f>
        <v>2496</v>
      </c>
      <c r="P19" s="59"/>
    </row>
    <row r="20" spans="1:16" ht="18" customHeight="1">
      <c r="A20" s="61"/>
      <c r="B20" s="63" t="s">
        <v>10</v>
      </c>
      <c r="C20" s="73">
        <v>215</v>
      </c>
      <c r="D20" s="73">
        <v>110</v>
      </c>
      <c r="E20" s="73">
        <v>85</v>
      </c>
      <c r="F20" s="73">
        <v>58</v>
      </c>
      <c r="G20" s="73">
        <v>141</v>
      </c>
      <c r="H20" s="73">
        <v>150</v>
      </c>
      <c r="I20" s="73">
        <v>148</v>
      </c>
      <c r="J20" s="74">
        <v>146</v>
      </c>
      <c r="K20" s="74">
        <v>298</v>
      </c>
      <c r="L20" s="73">
        <v>425</v>
      </c>
      <c r="M20" s="73">
        <v>531</v>
      </c>
      <c r="N20" s="76">
        <v>525</v>
      </c>
      <c r="O20" s="76">
        <v>525</v>
      </c>
      <c r="P20" s="59"/>
    </row>
    <row r="21" spans="1:16" ht="18" customHeight="1">
      <c r="A21" s="61"/>
      <c r="B21" s="63" t="s">
        <v>38</v>
      </c>
      <c r="C21" s="73">
        <v>551</v>
      </c>
      <c r="D21" s="73">
        <v>558</v>
      </c>
      <c r="E21" s="73">
        <v>566</v>
      </c>
      <c r="F21" s="73">
        <v>579</v>
      </c>
      <c r="G21" s="73">
        <v>448</v>
      </c>
      <c r="H21" s="73">
        <v>404</v>
      </c>
      <c r="I21" s="73">
        <v>439</v>
      </c>
      <c r="J21" s="74">
        <v>584</v>
      </c>
      <c r="K21" s="74">
        <v>895</v>
      </c>
      <c r="L21" s="73">
        <v>1256</v>
      </c>
      <c r="M21" s="73">
        <v>1487</v>
      </c>
      <c r="N21" s="76">
        <v>1507</v>
      </c>
      <c r="O21" s="76">
        <v>1971</v>
      </c>
      <c r="P21" s="59"/>
    </row>
    <row r="22" spans="1:16" ht="18" customHeight="1">
      <c r="A22" s="61"/>
      <c r="B22" s="63" t="s">
        <v>12</v>
      </c>
      <c r="C22" s="73">
        <v>234</v>
      </c>
      <c r="D22" s="73">
        <v>110</v>
      </c>
      <c r="E22" s="73">
        <v>50</v>
      </c>
      <c r="F22" s="73">
        <v>75</v>
      </c>
      <c r="G22" s="73">
        <v>127</v>
      </c>
      <c r="H22" s="73">
        <v>133</v>
      </c>
      <c r="I22" s="73">
        <v>143</v>
      </c>
      <c r="J22" s="74">
        <v>277</v>
      </c>
      <c r="K22" s="74">
        <v>534</v>
      </c>
      <c r="L22" s="73">
        <v>679</v>
      </c>
      <c r="M22" s="73">
        <v>941</v>
      </c>
      <c r="N22" s="77">
        <v>992</v>
      </c>
      <c r="O22" s="77">
        <f>O23+O24</f>
        <v>1022</v>
      </c>
      <c r="P22" s="59"/>
    </row>
    <row r="23" spans="1:16" ht="18" customHeight="1">
      <c r="A23" s="61"/>
      <c r="B23" s="63" t="s">
        <v>10</v>
      </c>
      <c r="C23" s="73">
        <v>190</v>
      </c>
      <c r="D23" s="73">
        <v>63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4">
        <v>0</v>
      </c>
      <c r="K23" s="74">
        <v>0</v>
      </c>
      <c r="L23" s="73">
        <v>0</v>
      </c>
      <c r="M23" s="73">
        <v>0</v>
      </c>
      <c r="N23" s="74">
        <v>0</v>
      </c>
      <c r="O23" s="74">
        <v>0</v>
      </c>
      <c r="P23" s="59"/>
    </row>
    <row r="24" spans="1:16" ht="18" customHeight="1">
      <c r="A24" s="61"/>
      <c r="B24" s="63" t="s">
        <v>38</v>
      </c>
      <c r="C24" s="73">
        <v>44</v>
      </c>
      <c r="D24" s="73">
        <v>47</v>
      </c>
      <c r="E24" s="73">
        <v>50</v>
      </c>
      <c r="F24" s="73">
        <v>75</v>
      </c>
      <c r="G24" s="73">
        <v>127</v>
      </c>
      <c r="H24" s="73">
        <v>133</v>
      </c>
      <c r="I24" s="73">
        <v>143</v>
      </c>
      <c r="J24" s="74">
        <v>277</v>
      </c>
      <c r="K24" s="74">
        <v>534</v>
      </c>
      <c r="L24" s="73">
        <v>679</v>
      </c>
      <c r="M24" s="73">
        <v>941</v>
      </c>
      <c r="N24" s="76">
        <v>992</v>
      </c>
      <c r="O24" s="76">
        <v>1022</v>
      </c>
      <c r="P24" s="59"/>
    </row>
    <row r="25" spans="1:16" ht="18" customHeight="1">
      <c r="A25" s="69" t="s">
        <v>13</v>
      </c>
      <c r="B25" s="62" t="s">
        <v>14</v>
      </c>
      <c r="C25" s="70">
        <v>15323</v>
      </c>
      <c r="D25" s="70">
        <v>16802</v>
      </c>
      <c r="E25" s="70">
        <v>17277</v>
      </c>
      <c r="F25" s="70">
        <v>17034</v>
      </c>
      <c r="G25" s="70">
        <v>15761</v>
      </c>
      <c r="H25" s="70">
        <v>16065</v>
      </c>
      <c r="I25" s="70">
        <v>19708</v>
      </c>
      <c r="J25" s="71">
        <v>20610</v>
      </c>
      <c r="K25" s="71">
        <v>22593</v>
      </c>
      <c r="L25" s="70">
        <v>25712</v>
      </c>
      <c r="M25" s="70">
        <v>26725</v>
      </c>
      <c r="N25" s="72">
        <v>27136</v>
      </c>
      <c r="O25" s="72">
        <f>O26+O29</f>
        <v>27601</v>
      </c>
      <c r="P25" s="78"/>
    </row>
    <row r="26" spans="1:16" ht="18" customHeight="1">
      <c r="A26" s="61"/>
      <c r="B26" s="63" t="s">
        <v>15</v>
      </c>
      <c r="C26" s="73">
        <v>11540</v>
      </c>
      <c r="D26" s="73">
        <v>12664</v>
      </c>
      <c r="E26" s="73">
        <v>12987</v>
      </c>
      <c r="F26" s="73">
        <v>13132</v>
      </c>
      <c r="G26" s="73">
        <v>12239</v>
      </c>
      <c r="H26" s="73">
        <v>12344</v>
      </c>
      <c r="I26" s="73">
        <v>14853</v>
      </c>
      <c r="J26" s="74">
        <v>14655</v>
      </c>
      <c r="K26" s="74">
        <v>15860</v>
      </c>
      <c r="L26" s="73">
        <v>17988</v>
      </c>
      <c r="M26" s="73">
        <v>17987</v>
      </c>
      <c r="N26" s="75">
        <f>N27+N28</f>
        <v>18332</v>
      </c>
      <c r="O26" s="75">
        <f>O27+O28</f>
        <v>18657</v>
      </c>
      <c r="P26" s="59"/>
    </row>
    <row r="27" spans="1:16" ht="18" customHeight="1">
      <c r="A27" s="61"/>
      <c r="B27" s="63" t="s">
        <v>3</v>
      </c>
      <c r="C27" s="73">
        <v>11359</v>
      </c>
      <c r="D27" s="73">
        <v>12547</v>
      </c>
      <c r="E27" s="73">
        <v>12900</v>
      </c>
      <c r="F27" s="73">
        <v>13074</v>
      </c>
      <c r="G27" s="73">
        <v>12211</v>
      </c>
      <c r="H27" s="73">
        <v>12344</v>
      </c>
      <c r="I27" s="73">
        <v>14853</v>
      </c>
      <c r="J27" s="74">
        <v>14655</v>
      </c>
      <c r="K27" s="74">
        <v>15860</v>
      </c>
      <c r="L27" s="73">
        <v>17988</v>
      </c>
      <c r="M27" s="73">
        <v>17987</v>
      </c>
      <c r="N27" s="76">
        <v>18332</v>
      </c>
      <c r="O27" s="76">
        <v>18657</v>
      </c>
      <c r="P27" s="59"/>
    </row>
    <row r="28" spans="1:16" ht="18" customHeight="1">
      <c r="A28" s="61"/>
      <c r="B28" s="63" t="s">
        <v>98</v>
      </c>
      <c r="C28" s="73">
        <v>181</v>
      </c>
      <c r="D28" s="73">
        <v>117</v>
      </c>
      <c r="E28" s="73">
        <v>87</v>
      </c>
      <c r="F28" s="73">
        <v>58</v>
      </c>
      <c r="G28" s="73">
        <v>28</v>
      </c>
      <c r="H28" s="73">
        <v>0</v>
      </c>
      <c r="I28" s="73">
        <v>0</v>
      </c>
      <c r="J28" s="74">
        <v>0</v>
      </c>
      <c r="K28" s="74">
        <v>0</v>
      </c>
      <c r="L28" s="73">
        <v>0</v>
      </c>
      <c r="M28" s="73">
        <v>0</v>
      </c>
      <c r="N28" s="74">
        <v>0</v>
      </c>
      <c r="O28" s="74">
        <v>0</v>
      </c>
      <c r="P28" s="59"/>
    </row>
    <row r="29" spans="1:16" ht="18" customHeight="1">
      <c r="A29" s="61"/>
      <c r="B29" s="63" t="s">
        <v>16</v>
      </c>
      <c r="C29" s="73">
        <v>3783</v>
      </c>
      <c r="D29" s="73">
        <v>4138</v>
      </c>
      <c r="E29" s="73">
        <v>4290</v>
      </c>
      <c r="F29" s="73">
        <v>3902</v>
      </c>
      <c r="G29" s="73">
        <v>3522</v>
      </c>
      <c r="H29" s="73">
        <v>3721</v>
      </c>
      <c r="I29" s="73">
        <v>4855</v>
      </c>
      <c r="J29" s="74">
        <v>5955</v>
      </c>
      <c r="K29" s="74">
        <v>6733</v>
      </c>
      <c r="L29" s="73">
        <v>7724</v>
      </c>
      <c r="M29" s="73">
        <v>8738</v>
      </c>
      <c r="N29" s="75">
        <v>8804</v>
      </c>
      <c r="O29" s="75">
        <f>O30+O34</f>
        <v>8944</v>
      </c>
      <c r="P29" s="59"/>
    </row>
    <row r="30" spans="1:16" ht="18" customHeight="1">
      <c r="A30" s="61"/>
      <c r="B30" s="63" t="s">
        <v>100</v>
      </c>
      <c r="C30" s="73">
        <v>1411</v>
      </c>
      <c r="D30" s="73">
        <v>1685</v>
      </c>
      <c r="E30" s="73">
        <v>1983</v>
      </c>
      <c r="F30" s="73">
        <v>1708</v>
      </c>
      <c r="G30" s="73">
        <v>1558</v>
      </c>
      <c r="H30" s="73">
        <v>396</v>
      </c>
      <c r="I30" s="73">
        <v>435</v>
      </c>
      <c r="J30" s="74">
        <v>641</v>
      </c>
      <c r="K30" s="74">
        <v>702</v>
      </c>
      <c r="L30" s="73">
        <v>918</v>
      </c>
      <c r="M30" s="73">
        <v>1339</v>
      </c>
      <c r="N30" s="75">
        <f>N31+N32+N33</f>
        <v>1377</v>
      </c>
      <c r="O30" s="75">
        <f>O31+O32+O33</f>
        <v>1512</v>
      </c>
      <c r="P30" s="59"/>
    </row>
    <row r="31" spans="1:16" ht="18" customHeight="1">
      <c r="A31" s="61"/>
      <c r="B31" s="63" t="s">
        <v>99</v>
      </c>
      <c r="C31" s="73">
        <v>877</v>
      </c>
      <c r="D31" s="73">
        <v>1083</v>
      </c>
      <c r="E31" s="73">
        <v>1287</v>
      </c>
      <c r="F31" s="73">
        <v>1292</v>
      </c>
      <c r="G31" s="73">
        <v>1185</v>
      </c>
      <c r="H31" s="73">
        <v>285</v>
      </c>
      <c r="I31" s="73">
        <v>307</v>
      </c>
      <c r="J31" s="74">
        <v>227</v>
      </c>
      <c r="K31" s="74">
        <v>248</v>
      </c>
      <c r="L31" s="73">
        <v>363</v>
      </c>
      <c r="M31" s="73">
        <v>812</v>
      </c>
      <c r="N31" s="76">
        <v>851</v>
      </c>
      <c r="O31" s="76">
        <v>973</v>
      </c>
      <c r="P31" s="59"/>
    </row>
    <row r="32" spans="1:16" ht="18" customHeight="1">
      <c r="A32" s="61"/>
      <c r="B32" s="63" t="s">
        <v>18</v>
      </c>
      <c r="C32" s="73">
        <v>534</v>
      </c>
      <c r="D32" s="73">
        <v>602</v>
      </c>
      <c r="E32" s="73">
        <v>696</v>
      </c>
      <c r="F32" s="73">
        <v>416</v>
      </c>
      <c r="G32" s="73">
        <v>373</v>
      </c>
      <c r="H32" s="73">
        <v>111</v>
      </c>
      <c r="I32" s="73">
        <v>128</v>
      </c>
      <c r="J32" s="74">
        <v>414</v>
      </c>
      <c r="K32" s="74">
        <v>454</v>
      </c>
      <c r="L32" s="73">
        <v>555</v>
      </c>
      <c r="M32" s="73">
        <v>527</v>
      </c>
      <c r="N32" s="76">
        <v>526</v>
      </c>
      <c r="O32" s="76">
        <v>539</v>
      </c>
      <c r="P32" s="59"/>
    </row>
    <row r="33" spans="1:16" ht="18" customHeight="1">
      <c r="A33" s="61"/>
      <c r="B33" s="63" t="s">
        <v>19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4">
        <v>0</v>
      </c>
      <c r="K33" s="74">
        <v>0</v>
      </c>
      <c r="L33" s="73">
        <v>0</v>
      </c>
      <c r="M33" s="73">
        <v>0</v>
      </c>
      <c r="N33" s="74">
        <v>0</v>
      </c>
      <c r="O33" s="74">
        <v>0</v>
      </c>
      <c r="P33" s="59"/>
    </row>
    <row r="34" spans="1:16" ht="18" customHeight="1">
      <c r="A34" s="61"/>
      <c r="B34" s="63" t="s">
        <v>8</v>
      </c>
      <c r="C34" s="73">
        <v>2372</v>
      </c>
      <c r="D34" s="73">
        <v>2453</v>
      </c>
      <c r="E34" s="73">
        <v>2307</v>
      </c>
      <c r="F34" s="73">
        <v>2194</v>
      </c>
      <c r="G34" s="73">
        <v>1964</v>
      </c>
      <c r="H34" s="73">
        <v>3325</v>
      </c>
      <c r="I34" s="73">
        <v>4420</v>
      </c>
      <c r="J34" s="74">
        <v>5314</v>
      </c>
      <c r="K34" s="74">
        <v>6031</v>
      </c>
      <c r="L34" s="73">
        <v>6806</v>
      </c>
      <c r="M34" s="73">
        <v>7399</v>
      </c>
      <c r="N34" s="75">
        <v>7427</v>
      </c>
      <c r="O34" s="75">
        <f>O35+O36+O37</f>
        <v>7432</v>
      </c>
      <c r="P34" s="59"/>
    </row>
    <row r="35" spans="1:16" ht="18" customHeight="1">
      <c r="A35" s="61"/>
      <c r="B35" s="63" t="s">
        <v>99</v>
      </c>
      <c r="C35" s="73">
        <v>988</v>
      </c>
      <c r="D35" s="73">
        <v>1076</v>
      </c>
      <c r="E35" s="73">
        <v>1110</v>
      </c>
      <c r="F35" s="73">
        <v>995</v>
      </c>
      <c r="G35" s="73">
        <v>813</v>
      </c>
      <c r="H35" s="73">
        <v>1702</v>
      </c>
      <c r="I35" s="73">
        <v>2525</v>
      </c>
      <c r="J35" s="74">
        <v>2959</v>
      </c>
      <c r="K35" s="74">
        <v>3072</v>
      </c>
      <c r="L35" s="73">
        <v>3087</v>
      </c>
      <c r="M35" s="73">
        <v>2791</v>
      </c>
      <c r="N35" s="76">
        <v>2789</v>
      </c>
      <c r="O35" s="76">
        <v>2779</v>
      </c>
      <c r="P35" s="59"/>
    </row>
    <row r="36" spans="1:16" ht="18" customHeight="1">
      <c r="A36" s="61"/>
      <c r="B36" s="63" t="s">
        <v>18</v>
      </c>
      <c r="C36" s="73">
        <v>760</v>
      </c>
      <c r="D36" s="73">
        <v>751</v>
      </c>
      <c r="E36" s="73">
        <v>710</v>
      </c>
      <c r="F36" s="73">
        <v>650</v>
      </c>
      <c r="G36" s="73">
        <v>535</v>
      </c>
      <c r="H36" s="73">
        <v>878</v>
      </c>
      <c r="I36" s="73">
        <v>934</v>
      </c>
      <c r="J36" s="74">
        <v>846</v>
      </c>
      <c r="K36" s="74">
        <v>761</v>
      </c>
      <c r="L36" s="73">
        <v>840</v>
      </c>
      <c r="M36" s="73">
        <v>762</v>
      </c>
      <c r="N36" s="76">
        <v>749</v>
      </c>
      <c r="O36" s="76">
        <v>746</v>
      </c>
      <c r="P36" s="59"/>
    </row>
    <row r="37" spans="1:16" ht="18" customHeight="1">
      <c r="A37" s="61"/>
      <c r="B37" s="63" t="s">
        <v>19</v>
      </c>
      <c r="C37" s="73">
        <v>624</v>
      </c>
      <c r="D37" s="73">
        <v>626</v>
      </c>
      <c r="E37" s="73">
        <v>487</v>
      </c>
      <c r="F37" s="73">
        <v>549</v>
      </c>
      <c r="G37" s="73">
        <v>616</v>
      </c>
      <c r="H37" s="73">
        <v>745</v>
      </c>
      <c r="I37" s="73">
        <v>961</v>
      </c>
      <c r="J37" s="74">
        <v>1509</v>
      </c>
      <c r="K37" s="74">
        <v>2198</v>
      </c>
      <c r="L37" s="73">
        <v>2879</v>
      </c>
      <c r="M37" s="73">
        <v>3846</v>
      </c>
      <c r="N37" s="76">
        <v>3889</v>
      </c>
      <c r="O37" s="76">
        <v>3907</v>
      </c>
      <c r="P37" s="59"/>
    </row>
    <row r="38" spans="1:16" ht="18" customHeight="1">
      <c r="A38" s="69" t="s">
        <v>20</v>
      </c>
      <c r="B38" s="62" t="s">
        <v>88</v>
      </c>
      <c r="C38" s="70">
        <v>0</v>
      </c>
      <c r="D38" s="70">
        <v>0</v>
      </c>
      <c r="E38" s="70">
        <v>1008</v>
      </c>
      <c r="F38" s="70">
        <v>1029</v>
      </c>
      <c r="G38" s="70">
        <v>981</v>
      </c>
      <c r="H38" s="70">
        <v>1029</v>
      </c>
      <c r="I38" s="70">
        <v>1120</v>
      </c>
      <c r="J38" s="71">
        <v>1018</v>
      </c>
      <c r="K38" s="71">
        <v>6041</v>
      </c>
      <c r="L38" s="70">
        <v>6308</v>
      </c>
      <c r="M38" s="70">
        <v>6163</v>
      </c>
      <c r="N38" s="79">
        <v>6037</v>
      </c>
      <c r="O38" s="79">
        <v>6135</v>
      </c>
      <c r="P38" s="59"/>
    </row>
    <row r="39" spans="1:16" ht="18" customHeight="1">
      <c r="A39" s="69" t="s">
        <v>21</v>
      </c>
      <c r="B39" s="62" t="s">
        <v>22</v>
      </c>
      <c r="C39" s="70">
        <f>C40+C41+C42</f>
        <v>5368</v>
      </c>
      <c r="D39" s="70">
        <f aca="true" t="shared" si="0" ref="D39:O39">D40+D41+D42</f>
        <v>4995</v>
      </c>
      <c r="E39" s="70">
        <f t="shared" si="0"/>
        <v>4697</v>
      </c>
      <c r="F39" s="70">
        <f t="shared" si="0"/>
        <v>5022</v>
      </c>
      <c r="G39" s="70">
        <f t="shared" si="0"/>
        <v>5420</v>
      </c>
      <c r="H39" s="70">
        <f t="shared" si="0"/>
        <v>7165</v>
      </c>
      <c r="I39" s="70">
        <f t="shared" si="0"/>
        <v>10328</v>
      </c>
      <c r="J39" s="70">
        <f t="shared" si="0"/>
        <v>14481</v>
      </c>
      <c r="K39" s="70">
        <f t="shared" si="0"/>
        <v>16841</v>
      </c>
      <c r="L39" s="70">
        <f t="shared" si="0"/>
        <v>18617</v>
      </c>
      <c r="M39" s="70">
        <f t="shared" si="0"/>
        <v>18996</v>
      </c>
      <c r="N39" s="70">
        <f t="shared" si="0"/>
        <v>19049</v>
      </c>
      <c r="O39" s="70">
        <f t="shared" si="0"/>
        <v>19000</v>
      </c>
      <c r="P39" s="59"/>
    </row>
    <row r="40" spans="1:16" ht="18" customHeight="1">
      <c r="A40" s="69"/>
      <c r="B40" s="63" t="s">
        <v>23</v>
      </c>
      <c r="C40" s="73">
        <v>3311</v>
      </c>
      <c r="D40" s="73">
        <v>2823</v>
      </c>
      <c r="E40" s="73">
        <v>2546</v>
      </c>
      <c r="F40" s="73">
        <v>2980</v>
      </c>
      <c r="G40" s="73">
        <v>3607</v>
      </c>
      <c r="H40" s="73">
        <v>5417</v>
      </c>
      <c r="I40" s="73">
        <v>8287</v>
      </c>
      <c r="J40" s="74">
        <v>12572</v>
      </c>
      <c r="K40" s="74">
        <v>14811</v>
      </c>
      <c r="L40" s="73">
        <v>16415</v>
      </c>
      <c r="M40" s="73">
        <v>16801</v>
      </c>
      <c r="N40" s="76">
        <v>16828</v>
      </c>
      <c r="O40" s="76">
        <v>16713</v>
      </c>
      <c r="P40" s="59"/>
    </row>
    <row r="41" spans="1:16" ht="18" customHeight="1">
      <c r="A41" s="69"/>
      <c r="B41" s="63" t="s">
        <v>24</v>
      </c>
      <c r="C41" s="73">
        <v>1069</v>
      </c>
      <c r="D41" s="73">
        <v>1081</v>
      </c>
      <c r="E41" s="73">
        <v>1029</v>
      </c>
      <c r="F41" s="73">
        <v>905</v>
      </c>
      <c r="G41" s="73">
        <v>751</v>
      </c>
      <c r="H41" s="73">
        <v>675</v>
      </c>
      <c r="I41" s="73">
        <v>750</v>
      </c>
      <c r="J41" s="74">
        <v>635</v>
      </c>
      <c r="K41" s="74">
        <v>651</v>
      </c>
      <c r="L41" s="73">
        <v>638</v>
      </c>
      <c r="M41" s="73">
        <v>631</v>
      </c>
      <c r="N41" s="76">
        <v>627</v>
      </c>
      <c r="O41" s="76">
        <v>665</v>
      </c>
      <c r="P41" s="59"/>
    </row>
    <row r="42" spans="1:16" ht="18" customHeight="1">
      <c r="A42" s="69"/>
      <c r="B42" s="63" t="s">
        <v>34</v>
      </c>
      <c r="C42" s="73">
        <v>988</v>
      </c>
      <c r="D42" s="73">
        <v>1091</v>
      </c>
      <c r="E42" s="73">
        <v>1122</v>
      </c>
      <c r="F42" s="73">
        <v>1137</v>
      </c>
      <c r="G42" s="73">
        <v>1062</v>
      </c>
      <c r="H42" s="73">
        <v>1073</v>
      </c>
      <c r="I42" s="73">
        <v>1291</v>
      </c>
      <c r="J42" s="74">
        <v>1274</v>
      </c>
      <c r="K42" s="74">
        <v>1379</v>
      </c>
      <c r="L42" s="73">
        <v>1564</v>
      </c>
      <c r="M42" s="73">
        <v>1564</v>
      </c>
      <c r="N42" s="76">
        <v>1594</v>
      </c>
      <c r="O42" s="76">
        <v>1622</v>
      </c>
      <c r="P42" s="59"/>
    </row>
    <row r="43" spans="1:16" ht="18" customHeight="1">
      <c r="A43" s="69"/>
      <c r="B43" s="63"/>
      <c r="C43" s="73"/>
      <c r="D43" s="73"/>
      <c r="E43" s="73"/>
      <c r="F43" s="73"/>
      <c r="G43" s="73"/>
      <c r="H43" s="73"/>
      <c r="I43" s="73"/>
      <c r="J43" s="74"/>
      <c r="K43" s="74"/>
      <c r="L43" s="73"/>
      <c r="M43" s="73"/>
      <c r="N43" s="76"/>
      <c r="O43" s="76"/>
      <c r="P43" s="59"/>
    </row>
    <row r="44" spans="1:16" ht="18" customHeight="1">
      <c r="A44" s="69" t="s">
        <v>69</v>
      </c>
      <c r="B44" s="62" t="s">
        <v>35</v>
      </c>
      <c r="C44" s="70">
        <f>C45+C46+C47</f>
        <v>23320</v>
      </c>
      <c r="D44" s="70">
        <f aca="true" t="shared" si="1" ref="D44:O44">D45+D46+D47</f>
        <v>22472</v>
      </c>
      <c r="E44" s="70">
        <f t="shared" si="1"/>
        <v>22007</v>
      </c>
      <c r="F44" s="70">
        <f t="shared" si="1"/>
        <v>26405</v>
      </c>
      <c r="G44" s="70">
        <f t="shared" si="1"/>
        <v>26452</v>
      </c>
      <c r="H44" s="70">
        <f t="shared" si="1"/>
        <v>41443</v>
      </c>
      <c r="I44" s="70">
        <f t="shared" si="1"/>
        <v>62334</v>
      </c>
      <c r="J44" s="70">
        <f t="shared" si="1"/>
        <v>62461</v>
      </c>
      <c r="K44" s="70">
        <f t="shared" si="1"/>
        <v>70726</v>
      </c>
      <c r="L44" s="70">
        <f t="shared" si="1"/>
        <v>88467</v>
      </c>
      <c r="M44" s="70">
        <f t="shared" si="1"/>
        <v>104879</v>
      </c>
      <c r="N44" s="70">
        <f t="shared" si="1"/>
        <v>104270</v>
      </c>
      <c r="O44" s="70">
        <f t="shared" si="1"/>
        <v>109045</v>
      </c>
      <c r="P44" s="59"/>
    </row>
    <row r="45" spans="1:16" ht="18" customHeight="1">
      <c r="A45" s="69"/>
      <c r="B45" s="63" t="s">
        <v>101</v>
      </c>
      <c r="C45" s="73">
        <v>9962</v>
      </c>
      <c r="D45" s="73">
        <v>9870</v>
      </c>
      <c r="E45" s="73">
        <v>11588</v>
      </c>
      <c r="F45" s="73">
        <v>14375</v>
      </c>
      <c r="G45" s="73">
        <v>16479</v>
      </c>
      <c r="H45" s="73">
        <v>24577</v>
      </c>
      <c r="I45" s="73">
        <v>40159</v>
      </c>
      <c r="J45" s="74">
        <v>43169</v>
      </c>
      <c r="K45" s="74">
        <v>44832</v>
      </c>
      <c r="L45" s="73">
        <v>58607</v>
      </c>
      <c r="M45" s="73">
        <v>73372</v>
      </c>
      <c r="N45" s="76">
        <v>74520</v>
      </c>
      <c r="O45" s="76">
        <v>77324</v>
      </c>
      <c r="P45" s="59"/>
    </row>
    <row r="46" spans="1:16" ht="18" customHeight="1">
      <c r="A46" s="69"/>
      <c r="B46" s="63" t="s">
        <v>102</v>
      </c>
      <c r="C46" s="73">
        <v>12851</v>
      </c>
      <c r="D46" s="73">
        <v>12093</v>
      </c>
      <c r="E46" s="73">
        <v>9568</v>
      </c>
      <c r="F46" s="73">
        <v>11197</v>
      </c>
      <c r="G46" s="73">
        <v>9217</v>
      </c>
      <c r="H46" s="73">
        <v>15603</v>
      </c>
      <c r="I46" s="73">
        <v>20668</v>
      </c>
      <c r="J46" s="74">
        <v>17918</v>
      </c>
      <c r="K46" s="74">
        <v>25075</v>
      </c>
      <c r="L46" s="73">
        <v>29134</v>
      </c>
      <c r="M46" s="73">
        <v>31008</v>
      </c>
      <c r="N46" s="76">
        <v>29382</v>
      </c>
      <c r="O46" s="76">
        <v>31367</v>
      </c>
      <c r="P46" s="59"/>
    </row>
    <row r="47" spans="1:16" ht="21.75" customHeight="1">
      <c r="A47" s="69"/>
      <c r="B47" s="63" t="s">
        <v>33</v>
      </c>
      <c r="C47" s="73">
        <v>507</v>
      </c>
      <c r="D47" s="73">
        <v>509</v>
      </c>
      <c r="E47" s="73">
        <v>851</v>
      </c>
      <c r="F47" s="73">
        <v>833</v>
      </c>
      <c r="G47" s="73">
        <v>756</v>
      </c>
      <c r="H47" s="73">
        <v>1263</v>
      </c>
      <c r="I47" s="73">
        <v>1507</v>
      </c>
      <c r="J47" s="74">
        <v>1374</v>
      </c>
      <c r="K47" s="74">
        <v>819</v>
      </c>
      <c r="L47" s="73">
        <v>726</v>
      </c>
      <c r="M47" s="73">
        <v>499</v>
      </c>
      <c r="N47" s="80">
        <v>368</v>
      </c>
      <c r="O47" s="80">
        <v>354</v>
      </c>
      <c r="P47" s="59"/>
    </row>
    <row r="48" spans="1:16" ht="18" customHeight="1">
      <c r="A48" s="69"/>
      <c r="B48" s="63" t="s">
        <v>39</v>
      </c>
      <c r="C48" s="73"/>
      <c r="D48" s="73"/>
      <c r="E48" s="73"/>
      <c r="F48" s="73"/>
      <c r="G48" s="73"/>
      <c r="H48" s="73"/>
      <c r="I48" s="73"/>
      <c r="J48" s="74"/>
      <c r="K48" s="74"/>
      <c r="L48" s="73"/>
      <c r="M48" s="73"/>
      <c r="N48" s="76"/>
      <c r="O48" s="76"/>
      <c r="P48" s="59"/>
    </row>
    <row r="49" spans="1:16" ht="18" customHeight="1">
      <c r="A49" s="69"/>
      <c r="B49" s="63"/>
      <c r="C49" s="73"/>
      <c r="D49" s="73"/>
      <c r="E49" s="73"/>
      <c r="F49" s="73"/>
      <c r="G49" s="73"/>
      <c r="H49" s="73"/>
      <c r="I49" s="73"/>
      <c r="J49" s="74"/>
      <c r="K49" s="74"/>
      <c r="L49" s="73"/>
      <c r="M49" s="73"/>
      <c r="N49" s="76"/>
      <c r="O49" s="76"/>
      <c r="P49" s="59"/>
    </row>
    <row r="50" spans="1:16" ht="18" customHeight="1">
      <c r="A50" s="69" t="s">
        <v>26</v>
      </c>
      <c r="B50" s="62" t="s">
        <v>97</v>
      </c>
      <c r="C50" s="70">
        <v>17154</v>
      </c>
      <c r="D50" s="70">
        <v>23160</v>
      </c>
      <c r="E50" s="70">
        <v>31216</v>
      </c>
      <c r="F50" s="70">
        <v>32743</v>
      </c>
      <c r="G50" s="70">
        <v>36282</v>
      </c>
      <c r="H50" s="70">
        <v>41240</v>
      </c>
      <c r="I50" s="70">
        <v>43672</v>
      </c>
      <c r="J50" s="71">
        <v>41554</v>
      </c>
      <c r="K50" s="71">
        <v>47890</v>
      </c>
      <c r="L50" s="70">
        <v>51682</v>
      </c>
      <c r="M50" s="70">
        <v>58608</v>
      </c>
      <c r="N50" s="72">
        <v>60874</v>
      </c>
      <c r="O50" s="72">
        <v>67019</v>
      </c>
      <c r="P50" s="59"/>
    </row>
    <row r="51" spans="1:16" ht="18" customHeight="1">
      <c r="A51" s="69"/>
      <c r="B51" s="62"/>
      <c r="C51" s="70"/>
      <c r="D51" s="70"/>
      <c r="E51" s="70"/>
      <c r="F51" s="70"/>
      <c r="G51" s="70"/>
      <c r="H51" s="70"/>
      <c r="I51" s="70"/>
      <c r="J51" s="71"/>
      <c r="K51" s="71"/>
      <c r="L51" s="70"/>
      <c r="M51" s="70"/>
      <c r="N51" s="72"/>
      <c r="O51" s="72"/>
      <c r="P51" s="59"/>
    </row>
    <row r="52" spans="1:16" ht="18" customHeight="1">
      <c r="A52" s="69" t="s">
        <v>70</v>
      </c>
      <c r="B52" s="81" t="s">
        <v>90</v>
      </c>
      <c r="C52" s="70">
        <v>3034</v>
      </c>
      <c r="D52" s="70">
        <v>2822</v>
      </c>
      <c r="E52" s="70">
        <v>2720</v>
      </c>
      <c r="F52" s="70">
        <v>2302</v>
      </c>
      <c r="G52" s="70">
        <v>2059</v>
      </c>
      <c r="H52" s="70">
        <v>1951</v>
      </c>
      <c r="I52" s="71">
        <v>2017</v>
      </c>
      <c r="J52" s="71">
        <v>1523</v>
      </c>
      <c r="K52" s="71">
        <v>1658</v>
      </c>
      <c r="L52" s="71">
        <v>1601</v>
      </c>
      <c r="M52" s="71">
        <v>1354</v>
      </c>
      <c r="N52" s="72">
        <f>N53+N54</f>
        <v>1219</v>
      </c>
      <c r="O52" s="72">
        <f>O53+O54</f>
        <v>1302</v>
      </c>
      <c r="P52" s="59"/>
    </row>
    <row r="53" spans="1:16" ht="18" customHeight="1">
      <c r="A53" s="69"/>
      <c r="B53" s="63" t="s">
        <v>28</v>
      </c>
      <c r="C53" s="73">
        <v>2704</v>
      </c>
      <c r="D53" s="73">
        <v>2515</v>
      </c>
      <c r="E53" s="73">
        <v>2426</v>
      </c>
      <c r="F53" s="73">
        <v>2031</v>
      </c>
      <c r="G53" s="73">
        <v>1819</v>
      </c>
      <c r="H53" s="74">
        <v>1728</v>
      </c>
      <c r="I53" s="74">
        <v>1794</v>
      </c>
      <c r="J53" s="74">
        <v>1361</v>
      </c>
      <c r="K53" s="74">
        <v>1487</v>
      </c>
      <c r="L53" s="73">
        <v>1437</v>
      </c>
      <c r="M53" s="73">
        <v>1216</v>
      </c>
      <c r="N53" s="76">
        <v>1101</v>
      </c>
      <c r="O53" s="76">
        <v>1176</v>
      </c>
      <c r="P53" s="59"/>
    </row>
    <row r="54" spans="1:16" ht="18" customHeight="1">
      <c r="A54" s="69"/>
      <c r="B54" s="63" t="s">
        <v>29</v>
      </c>
      <c r="C54" s="73">
        <v>330</v>
      </c>
      <c r="D54" s="73">
        <v>307</v>
      </c>
      <c r="E54" s="73">
        <v>294</v>
      </c>
      <c r="F54" s="73">
        <v>271</v>
      </c>
      <c r="G54" s="73">
        <v>240</v>
      </c>
      <c r="H54" s="74">
        <v>223</v>
      </c>
      <c r="I54" s="74">
        <v>223</v>
      </c>
      <c r="J54" s="74">
        <v>162</v>
      </c>
      <c r="K54" s="74">
        <v>171</v>
      </c>
      <c r="L54" s="73">
        <v>164</v>
      </c>
      <c r="M54" s="73">
        <v>138</v>
      </c>
      <c r="N54" s="76">
        <v>118</v>
      </c>
      <c r="O54" s="76">
        <v>126</v>
      </c>
      <c r="P54" s="59"/>
    </row>
    <row r="55" spans="1:16" ht="18" customHeight="1">
      <c r="A55" s="69"/>
      <c r="B55" s="63"/>
      <c r="C55" s="73"/>
      <c r="D55" s="73"/>
      <c r="E55" s="73"/>
      <c r="F55" s="73"/>
      <c r="G55" s="73"/>
      <c r="H55" s="73"/>
      <c r="I55" s="73"/>
      <c r="J55" s="74"/>
      <c r="K55" s="74"/>
      <c r="L55" s="73"/>
      <c r="M55" s="73"/>
      <c r="N55" s="76"/>
      <c r="O55" s="76"/>
      <c r="P55" s="59"/>
    </row>
    <row r="56" spans="1:16" ht="18" customHeight="1">
      <c r="A56" s="69" t="s">
        <v>30</v>
      </c>
      <c r="B56" s="62" t="s">
        <v>71</v>
      </c>
      <c r="C56" s="70">
        <v>96098</v>
      </c>
      <c r="D56" s="70">
        <v>100245</v>
      </c>
      <c r="E56" s="70">
        <v>108222</v>
      </c>
      <c r="F56" s="70">
        <v>116279</v>
      </c>
      <c r="G56" s="70">
        <v>119575</v>
      </c>
      <c r="H56" s="70">
        <v>144230</v>
      </c>
      <c r="I56" s="70">
        <v>178669</v>
      </c>
      <c r="J56" s="71">
        <v>181185</v>
      </c>
      <c r="K56" s="71">
        <v>208606</v>
      </c>
      <c r="L56" s="70">
        <v>240862</v>
      </c>
      <c r="M56" s="70">
        <v>267178</v>
      </c>
      <c r="N56" s="72">
        <f>N5+N25+N38+N39+N44+N50+N52</f>
        <v>268312</v>
      </c>
      <c r="O56" s="72">
        <v>280804</v>
      </c>
      <c r="P56" s="59"/>
    </row>
    <row r="57" spans="1:16" ht="18" customHeight="1">
      <c r="A57" s="69" t="s">
        <v>31</v>
      </c>
      <c r="B57" s="62" t="s">
        <v>32</v>
      </c>
      <c r="C57" s="70">
        <v>2745</v>
      </c>
      <c r="D57" s="70">
        <v>4669</v>
      </c>
      <c r="E57" s="70">
        <v>4431</v>
      </c>
      <c r="F57" s="70">
        <v>17723</v>
      </c>
      <c r="G57" s="70">
        <v>19539</v>
      </c>
      <c r="H57" s="70">
        <v>28130</v>
      </c>
      <c r="I57" s="70">
        <v>45738</v>
      </c>
      <c r="J57" s="71">
        <v>43313</v>
      </c>
      <c r="K57" s="71">
        <v>52329</v>
      </c>
      <c r="L57" s="70">
        <v>64990</v>
      </c>
      <c r="M57" s="70">
        <v>78179</v>
      </c>
      <c r="N57" s="79">
        <v>80451</v>
      </c>
      <c r="O57" s="72">
        <v>84511</v>
      </c>
      <c r="P57" s="21"/>
    </row>
    <row r="58" spans="1:16" ht="18" customHeight="1">
      <c r="A58" s="69"/>
      <c r="B58" s="63" t="s">
        <v>91</v>
      </c>
      <c r="C58" s="73">
        <v>968</v>
      </c>
      <c r="D58" s="73">
        <v>1962</v>
      </c>
      <c r="E58" s="73">
        <v>304</v>
      </c>
      <c r="F58" s="73">
        <v>0</v>
      </c>
      <c r="G58" s="73">
        <v>0</v>
      </c>
      <c r="H58" s="73">
        <v>0</v>
      </c>
      <c r="I58" s="73">
        <v>0</v>
      </c>
      <c r="J58" s="74">
        <v>0</v>
      </c>
      <c r="K58" s="74">
        <v>0</v>
      </c>
      <c r="L58" s="73">
        <v>0</v>
      </c>
      <c r="M58" s="73">
        <v>0</v>
      </c>
      <c r="N58" s="74">
        <v>0</v>
      </c>
      <c r="O58" s="74">
        <v>0</v>
      </c>
      <c r="P58" s="21"/>
    </row>
    <row r="59" spans="1:16" ht="18" customHeight="1">
      <c r="A59" s="69"/>
      <c r="B59" s="63" t="s">
        <v>72</v>
      </c>
      <c r="C59" s="74">
        <v>1777</v>
      </c>
      <c r="D59" s="74">
        <v>2707</v>
      </c>
      <c r="E59" s="74">
        <v>4127</v>
      </c>
      <c r="F59" s="74">
        <v>16271</v>
      </c>
      <c r="G59" s="74">
        <v>19399</v>
      </c>
      <c r="H59" s="74">
        <v>25979</v>
      </c>
      <c r="I59" s="74">
        <v>41901</v>
      </c>
      <c r="J59" s="74">
        <v>39915</v>
      </c>
      <c r="K59" s="74">
        <v>47473</v>
      </c>
      <c r="L59" s="74">
        <v>58463</v>
      </c>
      <c r="M59" s="74">
        <v>65130</v>
      </c>
      <c r="N59" s="76">
        <v>70508</v>
      </c>
      <c r="O59" s="76">
        <v>74488</v>
      </c>
      <c r="P59" s="21"/>
    </row>
    <row r="60" spans="1:16" ht="18" customHeight="1">
      <c r="A60" s="69"/>
      <c r="B60" s="63" t="s">
        <v>46</v>
      </c>
      <c r="C60" s="73">
        <v>1777</v>
      </c>
      <c r="D60" s="73">
        <v>2707</v>
      </c>
      <c r="E60" s="73">
        <v>4127</v>
      </c>
      <c r="F60" s="73">
        <v>7529</v>
      </c>
      <c r="G60" s="73">
        <v>8696</v>
      </c>
      <c r="H60" s="74">
        <v>11971</v>
      </c>
      <c r="I60" s="74">
        <v>22884</v>
      </c>
      <c r="J60" s="74">
        <v>23346</v>
      </c>
      <c r="K60" s="74">
        <v>28003</v>
      </c>
      <c r="L60" s="73">
        <v>35347</v>
      </c>
      <c r="M60" s="73">
        <v>39182</v>
      </c>
      <c r="N60" s="76">
        <v>45220</v>
      </c>
      <c r="O60" s="76">
        <v>50220</v>
      </c>
      <c r="P60" s="21"/>
    </row>
    <row r="61" spans="1:16" ht="18" customHeight="1">
      <c r="A61" s="69"/>
      <c r="B61" s="63" t="s">
        <v>47</v>
      </c>
      <c r="C61" s="73">
        <v>0</v>
      </c>
      <c r="D61" s="73">
        <v>0</v>
      </c>
      <c r="E61" s="73">
        <v>0</v>
      </c>
      <c r="F61" s="73">
        <v>8742</v>
      </c>
      <c r="G61" s="73">
        <v>10703</v>
      </c>
      <c r="H61" s="74">
        <v>14008</v>
      </c>
      <c r="I61" s="74">
        <v>19017</v>
      </c>
      <c r="J61" s="74">
        <v>16569</v>
      </c>
      <c r="K61" s="74">
        <v>19470</v>
      </c>
      <c r="L61" s="73">
        <v>23116</v>
      </c>
      <c r="M61" s="73">
        <v>25948</v>
      </c>
      <c r="N61" s="76">
        <v>25288</v>
      </c>
      <c r="O61" s="76">
        <v>24268</v>
      </c>
      <c r="P61" s="21"/>
    </row>
    <row r="62" spans="1:16" ht="26.25" customHeight="1">
      <c r="A62" s="69"/>
      <c r="B62" s="108" t="s">
        <v>73</v>
      </c>
      <c r="C62" s="73">
        <v>0</v>
      </c>
      <c r="D62" s="73">
        <v>0</v>
      </c>
      <c r="E62" s="73">
        <v>0</v>
      </c>
      <c r="F62" s="73">
        <v>1452</v>
      </c>
      <c r="G62" s="73">
        <v>140</v>
      </c>
      <c r="H62" s="73">
        <v>397</v>
      </c>
      <c r="I62" s="73">
        <v>651</v>
      </c>
      <c r="J62" s="74">
        <v>2065</v>
      </c>
      <c r="K62" s="74">
        <v>3357</v>
      </c>
      <c r="L62" s="73">
        <v>5424</v>
      </c>
      <c r="M62" s="73">
        <v>9395</v>
      </c>
      <c r="N62" s="76">
        <v>8268</v>
      </c>
      <c r="O62" s="77">
        <v>8227</v>
      </c>
      <c r="P62" s="21"/>
    </row>
    <row r="63" spans="1:16" ht="30" customHeight="1">
      <c r="A63" s="69"/>
      <c r="B63" s="108" t="s">
        <v>74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164</v>
      </c>
      <c r="I63" s="73">
        <v>155</v>
      </c>
      <c r="J63" s="74">
        <v>105</v>
      </c>
      <c r="K63" s="74">
        <v>103</v>
      </c>
      <c r="L63" s="73">
        <v>50</v>
      </c>
      <c r="M63" s="73">
        <v>64</v>
      </c>
      <c r="N63" s="77">
        <v>56</v>
      </c>
      <c r="O63" s="76">
        <v>57</v>
      </c>
      <c r="P63" s="21"/>
    </row>
    <row r="64" spans="1:16" ht="18" customHeight="1">
      <c r="A64" s="69"/>
      <c r="B64" s="82" t="s">
        <v>75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1590</v>
      </c>
      <c r="I64" s="83">
        <v>3031</v>
      </c>
      <c r="J64" s="84">
        <v>1228</v>
      </c>
      <c r="K64" s="84">
        <v>1396</v>
      </c>
      <c r="L64" s="83">
        <v>1053</v>
      </c>
      <c r="M64" s="83">
        <v>3590</v>
      </c>
      <c r="N64" s="76">
        <v>1619</v>
      </c>
      <c r="O64" s="76">
        <v>1739</v>
      </c>
      <c r="P64" s="21"/>
    </row>
    <row r="65" spans="1:16" ht="18" customHeight="1">
      <c r="A65" s="69"/>
      <c r="B65" s="82" t="s">
        <v>49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501</v>
      </c>
      <c r="I65" s="83">
        <v>1115</v>
      </c>
      <c r="J65" s="84">
        <v>764</v>
      </c>
      <c r="K65" s="74">
        <v>695</v>
      </c>
      <c r="L65" s="73">
        <v>155</v>
      </c>
      <c r="M65" s="73">
        <v>170</v>
      </c>
      <c r="N65" s="76">
        <v>174</v>
      </c>
      <c r="O65" s="75">
        <v>188</v>
      </c>
      <c r="P65" s="21"/>
    </row>
    <row r="66" spans="1:16" ht="18" customHeight="1">
      <c r="A66" s="69"/>
      <c r="B66" s="82" t="s">
        <v>50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1089</v>
      </c>
      <c r="I66" s="83">
        <v>1916</v>
      </c>
      <c r="J66" s="84">
        <v>464</v>
      </c>
      <c r="K66" s="74">
        <v>701</v>
      </c>
      <c r="L66" s="73">
        <v>898</v>
      </c>
      <c r="M66" s="73">
        <v>3420</v>
      </c>
      <c r="N66" s="75">
        <v>1445</v>
      </c>
      <c r="O66" s="76">
        <v>1551</v>
      </c>
      <c r="P66" s="21"/>
    </row>
    <row r="67" spans="1:16" ht="18" customHeight="1">
      <c r="A67" s="69" t="s">
        <v>36</v>
      </c>
      <c r="B67" s="62" t="s">
        <v>76</v>
      </c>
      <c r="C67" s="70">
        <v>98843</v>
      </c>
      <c r="D67" s="70">
        <v>104914</v>
      </c>
      <c r="E67" s="70">
        <v>112653</v>
      </c>
      <c r="F67" s="70">
        <v>134002</v>
      </c>
      <c r="G67" s="70">
        <v>139114</v>
      </c>
      <c r="H67" s="70">
        <v>172360</v>
      </c>
      <c r="I67" s="70">
        <v>224407</v>
      </c>
      <c r="J67" s="71">
        <v>224498</v>
      </c>
      <c r="K67" s="71">
        <v>260935</v>
      </c>
      <c r="L67" s="70">
        <v>305852</v>
      </c>
      <c r="M67" s="70">
        <v>345357</v>
      </c>
      <c r="N67" s="79">
        <v>348763</v>
      </c>
      <c r="O67" s="85">
        <v>365315</v>
      </c>
      <c r="P67" s="21"/>
    </row>
    <row r="68" spans="1:16" ht="18" customHeight="1">
      <c r="A68" s="61"/>
      <c r="B68" s="86" t="s">
        <v>77</v>
      </c>
      <c r="C68" s="73"/>
      <c r="D68" s="73"/>
      <c r="E68" s="73"/>
      <c r="F68" s="73"/>
      <c r="G68" s="73"/>
      <c r="H68" s="73"/>
      <c r="I68" s="73"/>
      <c r="J68" s="74"/>
      <c r="K68" s="74"/>
      <c r="L68" s="73"/>
      <c r="M68" s="73"/>
      <c r="N68" s="77"/>
      <c r="O68" s="77"/>
      <c r="P68" s="21"/>
    </row>
    <row r="69" spans="1:16" ht="24.75" customHeight="1">
      <c r="A69" s="61"/>
      <c r="B69" s="63" t="s">
        <v>95</v>
      </c>
      <c r="C69" s="87">
        <v>35517</v>
      </c>
      <c r="D69" s="87">
        <v>38614</v>
      </c>
      <c r="E69" s="87">
        <v>40277</v>
      </c>
      <c r="F69" s="87">
        <v>41107</v>
      </c>
      <c r="G69" s="87">
        <v>39559</v>
      </c>
      <c r="H69" s="87">
        <v>39567</v>
      </c>
      <c r="I69" s="87">
        <v>44164</v>
      </c>
      <c r="J69" s="88">
        <v>41899</v>
      </c>
      <c r="K69" s="88">
        <v>43931</v>
      </c>
      <c r="L69" s="87">
        <v>47499</v>
      </c>
      <c r="M69" s="87">
        <v>47901</v>
      </c>
      <c r="N69" s="77">
        <v>47091</v>
      </c>
      <c r="O69" s="76">
        <v>48045</v>
      </c>
      <c r="P69" s="21"/>
    </row>
    <row r="70" spans="1:16" ht="22.5" customHeight="1">
      <c r="A70" s="61"/>
      <c r="B70" s="63" t="s">
        <v>78</v>
      </c>
      <c r="C70" s="89">
        <v>35.93274182289085</v>
      </c>
      <c r="D70" s="89">
        <v>36.80538345692663</v>
      </c>
      <c r="E70" s="89">
        <v>35.75315348903269</v>
      </c>
      <c r="F70" s="89">
        <v>30.67640781480873</v>
      </c>
      <c r="G70" s="89">
        <v>28.436390298604024</v>
      </c>
      <c r="H70" s="89">
        <v>22.956022278951032</v>
      </c>
      <c r="I70" s="89">
        <v>19.68031300271382</v>
      </c>
      <c r="J70" s="90">
        <v>18.661126623824856</v>
      </c>
      <c r="K70" s="90">
        <v>16.8</v>
      </c>
      <c r="L70" s="89">
        <v>15.5</v>
      </c>
      <c r="M70" s="89">
        <v>13.9</v>
      </c>
      <c r="N70" s="90">
        <v>13.5</v>
      </c>
      <c r="O70" s="90">
        <v>13.2</v>
      </c>
      <c r="P70" s="21"/>
    </row>
    <row r="71" spans="1:16" ht="22.5" customHeight="1">
      <c r="A71" s="61"/>
      <c r="B71" s="63" t="s">
        <v>79</v>
      </c>
      <c r="C71" s="87">
        <v>2745</v>
      </c>
      <c r="D71" s="87">
        <v>4669</v>
      </c>
      <c r="E71" s="87">
        <v>4431</v>
      </c>
      <c r="F71" s="87">
        <v>17723</v>
      </c>
      <c r="G71" s="87">
        <v>19539</v>
      </c>
      <c r="H71" s="87">
        <v>28130</v>
      </c>
      <c r="I71" s="87">
        <v>45738</v>
      </c>
      <c r="J71" s="88">
        <v>43313</v>
      </c>
      <c r="K71" s="88">
        <v>52329</v>
      </c>
      <c r="L71" s="87">
        <v>64990</v>
      </c>
      <c r="M71" s="87">
        <v>78179</v>
      </c>
      <c r="N71" s="77">
        <v>80451</v>
      </c>
      <c r="O71" s="76">
        <v>84511</v>
      </c>
      <c r="P71" s="21"/>
    </row>
    <row r="72" spans="1:16" ht="22.5" customHeight="1">
      <c r="A72" s="61"/>
      <c r="B72" s="63" t="s">
        <v>80</v>
      </c>
      <c r="C72" s="89">
        <v>2.7771314104185425</v>
      </c>
      <c r="D72" s="89">
        <v>4.450311683855348</v>
      </c>
      <c r="E72" s="89">
        <v>3.93331735506378</v>
      </c>
      <c r="F72" s="89">
        <v>13.225922001164161</v>
      </c>
      <c r="G72" s="89">
        <v>14.04531535287606</v>
      </c>
      <c r="H72" s="89">
        <v>16.320491993501975</v>
      </c>
      <c r="I72" s="89">
        <v>20.381717147860805</v>
      </c>
      <c r="J72" s="90">
        <v>19.2</v>
      </c>
      <c r="K72" s="90">
        <v>20.1</v>
      </c>
      <c r="L72" s="89">
        <v>21.2</v>
      </c>
      <c r="M72" s="89">
        <v>22.6</v>
      </c>
      <c r="N72" s="90">
        <v>23.1</v>
      </c>
      <c r="O72" s="90">
        <v>23.1</v>
      </c>
      <c r="P72" s="21"/>
    </row>
    <row r="73" spans="1:16" ht="18" customHeight="1">
      <c r="A73" s="91"/>
      <c r="B73" s="92" t="s">
        <v>65</v>
      </c>
      <c r="C73" s="93"/>
      <c r="D73" s="93"/>
      <c r="E73" s="94"/>
      <c r="F73" s="94"/>
      <c r="G73" s="94"/>
      <c r="H73" s="94"/>
      <c r="I73" s="94"/>
      <c r="J73" s="95"/>
      <c r="K73" s="95"/>
      <c r="L73" s="95"/>
      <c r="M73" s="95"/>
      <c r="N73" s="21"/>
      <c r="O73" s="96"/>
      <c r="P73" s="21"/>
    </row>
    <row r="74" spans="1:16" ht="18" customHeight="1">
      <c r="A74" s="97"/>
      <c r="B74" s="92" t="s">
        <v>45</v>
      </c>
      <c r="C74" s="93"/>
      <c r="D74" s="92" t="s">
        <v>51</v>
      </c>
      <c r="E74" s="94"/>
      <c r="F74" s="94"/>
      <c r="G74" s="94"/>
      <c r="H74" s="94"/>
      <c r="I74" s="94"/>
      <c r="J74" s="93"/>
      <c r="K74" s="93"/>
      <c r="L74" s="93"/>
      <c r="M74" s="93"/>
      <c r="N74" s="21"/>
      <c r="O74" s="98"/>
      <c r="P74" s="21"/>
    </row>
    <row r="75" spans="1:16" ht="18" customHeight="1">
      <c r="A75" s="97"/>
      <c r="B75" s="92" t="s">
        <v>81</v>
      </c>
      <c r="C75" s="93"/>
      <c r="D75" s="93"/>
      <c r="E75" s="94"/>
      <c r="F75" s="94"/>
      <c r="G75" s="94"/>
      <c r="H75" s="94"/>
      <c r="I75" s="94"/>
      <c r="J75" s="93"/>
      <c r="K75" s="93"/>
      <c r="L75" s="93"/>
      <c r="M75" s="93"/>
      <c r="N75" s="59"/>
      <c r="O75" s="99"/>
      <c r="P75" s="21"/>
    </row>
    <row r="76" spans="1:16" ht="18" customHeight="1">
      <c r="A76" s="97"/>
      <c r="B76" s="92" t="s">
        <v>82</v>
      </c>
      <c r="C76" s="93"/>
      <c r="D76" s="93"/>
      <c r="E76" s="94"/>
      <c r="F76" s="94"/>
      <c r="G76" s="94"/>
      <c r="H76" s="94"/>
      <c r="I76" s="94"/>
      <c r="J76" s="93"/>
      <c r="K76" s="93"/>
      <c r="L76" s="93"/>
      <c r="M76" s="93"/>
      <c r="N76" s="59"/>
      <c r="O76" s="99"/>
      <c r="P76" s="21"/>
    </row>
    <row r="77" spans="1:16" ht="18" customHeight="1">
      <c r="A77" s="97"/>
      <c r="B77" s="92" t="s">
        <v>83</v>
      </c>
      <c r="C77" s="93"/>
      <c r="D77" s="93"/>
      <c r="E77" s="94"/>
      <c r="F77" s="94"/>
      <c r="G77" s="94"/>
      <c r="H77" s="94"/>
      <c r="I77" s="94"/>
      <c r="J77" s="93"/>
      <c r="K77" s="93"/>
      <c r="L77" s="93"/>
      <c r="M77" s="93"/>
      <c r="N77" s="59"/>
      <c r="O77" s="99"/>
      <c r="P77" s="21"/>
    </row>
    <row r="78" spans="1:16" ht="18" customHeight="1">
      <c r="A78" s="97"/>
      <c r="B78" s="92" t="s">
        <v>40</v>
      </c>
      <c r="C78" s="93"/>
      <c r="D78" s="93"/>
      <c r="E78" s="94"/>
      <c r="F78" s="94"/>
      <c r="G78" s="94"/>
      <c r="H78" s="94"/>
      <c r="I78" s="94"/>
      <c r="J78" s="93"/>
      <c r="K78" s="93"/>
      <c r="L78" s="93"/>
      <c r="M78" s="93"/>
      <c r="N78" s="59"/>
      <c r="O78" s="99"/>
      <c r="P78" s="21"/>
    </row>
    <row r="79" spans="1:16" ht="18" customHeight="1">
      <c r="A79" s="97"/>
      <c r="B79" s="92" t="s">
        <v>58</v>
      </c>
      <c r="C79" s="93"/>
      <c r="D79" s="93"/>
      <c r="E79" s="94"/>
      <c r="F79" s="94"/>
      <c r="G79" s="94"/>
      <c r="H79" s="94"/>
      <c r="I79" s="94"/>
      <c r="J79" s="93"/>
      <c r="K79" s="93"/>
      <c r="L79" s="93"/>
      <c r="M79" s="93"/>
      <c r="N79" s="59"/>
      <c r="O79" s="99"/>
      <c r="P79" s="21"/>
    </row>
    <row r="80" spans="1:15" ht="18" customHeight="1">
      <c r="A80" s="97"/>
      <c r="B80" s="92" t="s">
        <v>84</v>
      </c>
      <c r="C80" s="92" t="s">
        <v>85</v>
      </c>
      <c r="D80" s="93"/>
      <c r="E80" s="94"/>
      <c r="F80" s="94"/>
      <c r="G80" s="94"/>
      <c r="H80" s="94"/>
      <c r="I80" s="94"/>
      <c r="J80" s="93"/>
      <c r="K80" s="93"/>
      <c r="L80" s="93"/>
      <c r="M80" s="93"/>
      <c r="N80" s="93"/>
      <c r="O80" s="100"/>
    </row>
    <row r="81" spans="1:15" ht="18" customHeight="1">
      <c r="A81" s="97"/>
      <c r="B81" s="92" t="s">
        <v>86</v>
      </c>
      <c r="C81" s="101"/>
      <c r="D81" s="101"/>
      <c r="E81" s="101"/>
      <c r="F81" s="102"/>
      <c r="G81" s="102"/>
      <c r="H81" s="102"/>
      <c r="I81" s="102"/>
      <c r="J81" s="102"/>
      <c r="K81" s="102"/>
      <c r="L81" s="102"/>
      <c r="M81" s="102"/>
      <c r="N81" s="12"/>
      <c r="O81" s="103"/>
    </row>
    <row r="82" spans="1:15" ht="45" customHeight="1">
      <c r="A82" s="104"/>
      <c r="B82" s="118" t="s">
        <v>96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20"/>
    </row>
    <row r="83" spans="1:13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2:15" ht="12.7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</sheetData>
  <sheetProtection/>
  <mergeCells count="4">
    <mergeCell ref="N3:N4"/>
    <mergeCell ref="O3:O4"/>
    <mergeCell ref="B82:O82"/>
    <mergeCell ref="C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inder</dc:creator>
  <cp:keywords/>
  <dc:description/>
  <cp:lastModifiedBy>aa</cp:lastModifiedBy>
  <cp:lastPrinted>2013-01-11T07:07:44Z</cp:lastPrinted>
  <dcterms:created xsi:type="dcterms:W3CDTF">1999-12-13T06:19:17Z</dcterms:created>
  <dcterms:modified xsi:type="dcterms:W3CDTF">2013-02-26T11:59:42Z</dcterms:modified>
  <cp:category/>
  <cp:version/>
  <cp:contentType/>
  <cp:contentStatus/>
</cp:coreProperties>
</file>